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570" windowHeight="11760"/>
  </bookViews>
  <sheets>
    <sheet name="Бюджет_11" sheetId="2" r:id="rId1"/>
  </sheets>
  <calcPr calcId="125725"/>
</workbook>
</file>

<file path=xl/calcChain.xml><?xml version="1.0" encoding="utf-8"?>
<calcChain xmlns="http://schemas.openxmlformats.org/spreadsheetml/2006/main">
  <c r="AA123" i="2"/>
  <c r="Z123"/>
  <c r="Z32"/>
  <c r="AA32"/>
  <c r="AA47"/>
  <c r="AA48"/>
  <c r="AA50"/>
  <c r="Z47"/>
  <c r="Z48"/>
  <c r="Z50"/>
  <c r="Y110"/>
  <c r="Z68"/>
  <c r="Y68"/>
  <c r="Y35"/>
  <c r="Y28" l="1"/>
  <c r="Y32"/>
  <c r="AA39" l="1"/>
  <c r="Z39"/>
  <c r="Y39"/>
  <c r="AA37"/>
  <c r="Z37"/>
  <c r="Y37"/>
  <c r="AA28"/>
  <c r="Z28"/>
  <c r="O107" l="1"/>
  <c r="Y45"/>
  <c r="Y44" s="1"/>
  <c r="O113"/>
  <c r="AA49" l="1"/>
  <c r="Z49"/>
  <c r="Z76" l="1"/>
  <c r="Z75" s="1"/>
  <c r="Z74" s="1"/>
  <c r="Z73" s="1"/>
  <c r="AA35"/>
  <c r="Z35"/>
  <c r="Z20"/>
  <c r="Z27" l="1"/>
  <c r="Z26" s="1"/>
  <c r="AA27"/>
  <c r="AA26" s="1"/>
  <c r="Z72"/>
  <c r="Z71" l="1"/>
  <c r="AA121"/>
  <c r="Z121"/>
  <c r="Y121"/>
  <c r="Z120" l="1"/>
  <c r="Z119" s="1"/>
  <c r="Z118" s="1"/>
  <c r="Y120"/>
  <c r="Y119" s="1"/>
  <c r="Y118" s="1"/>
  <c r="AA120"/>
  <c r="AA119" s="1"/>
  <c r="AA118" s="1"/>
  <c r="Y113"/>
  <c r="Z113"/>
  <c r="AA113"/>
  <c r="AA68"/>
  <c r="Z116" l="1"/>
  <c r="Z117"/>
  <c r="AA117"/>
  <c r="AA116"/>
  <c r="Y116"/>
  <c r="Y117"/>
  <c r="Y50"/>
  <c r="Y48" l="1"/>
  <c r="Y47" s="1"/>
  <c r="Y49"/>
  <c r="Z45"/>
  <c r="Z44" s="1"/>
  <c r="Z107"/>
  <c r="Y100"/>
  <c r="Y99" s="1"/>
  <c r="Y107"/>
  <c r="AA100"/>
  <c r="Z19"/>
  <c r="Z18" s="1"/>
  <c r="Z17" s="1"/>
  <c r="Y20"/>
  <c r="Y19" s="1"/>
  <c r="Y18" s="1"/>
  <c r="Y17" s="1"/>
  <c r="Z43" l="1"/>
  <c r="Y43"/>
  <c r="Y98"/>
  <c r="AA99"/>
  <c r="AA98" s="1"/>
  <c r="Z15"/>
  <c r="Z16"/>
  <c r="Z42"/>
  <c r="Y15"/>
  <c r="Y16"/>
  <c r="Y42"/>
  <c r="Y95"/>
  <c r="Y94" s="1"/>
  <c r="AA115"/>
  <c r="Z115"/>
  <c r="Y115"/>
  <c r="Y41" l="1"/>
  <c r="Z41"/>
  <c r="AA96"/>
  <c r="AA97"/>
  <c r="Y96"/>
  <c r="Y97"/>
  <c r="AA95"/>
  <c r="AA94" s="1"/>
  <c r="Y27"/>
  <c r="Y26" s="1"/>
  <c r="AA110"/>
  <c r="AA109" s="1"/>
  <c r="Z110"/>
  <c r="Z109" s="1"/>
  <c r="Z106" s="1"/>
  <c r="Y109"/>
  <c r="Y106" s="1"/>
  <c r="Y105" s="1"/>
  <c r="AA91"/>
  <c r="AA90" s="1"/>
  <c r="AA89" s="1"/>
  <c r="Z91"/>
  <c r="Z90" s="1"/>
  <c r="Z89" s="1"/>
  <c r="Y91"/>
  <c r="AA87" l="1"/>
  <c r="AA88"/>
  <c r="Z104"/>
  <c r="Z105"/>
  <c r="Z87"/>
  <c r="Z88"/>
  <c r="Y103"/>
  <c r="Y102" s="1"/>
  <c r="Y104"/>
  <c r="Z103"/>
  <c r="Z102" s="1"/>
  <c r="AA86"/>
  <c r="AA85" s="1"/>
  <c r="Z86"/>
  <c r="Z85" s="1"/>
  <c r="AA57"/>
  <c r="AA56" s="1"/>
  <c r="Z57"/>
  <c r="Z56" s="1"/>
  <c r="Y57"/>
  <c r="Y56" s="1"/>
  <c r="Y24" l="1"/>
  <c r="Y25"/>
  <c r="Z53"/>
  <c r="Z52" s="1"/>
  <c r="Z55"/>
  <c r="Z54" s="1"/>
  <c r="Y53"/>
  <c r="Y52" s="1"/>
  <c r="Y55"/>
  <c r="Y54" s="1"/>
  <c r="AA53"/>
  <c r="AA52" s="1"/>
  <c r="AA55"/>
  <c r="AA54" s="1"/>
  <c r="AA65"/>
  <c r="AA64" s="1"/>
  <c r="AA63" s="1"/>
  <c r="Z65"/>
  <c r="Z64" s="1"/>
  <c r="Z63" s="1"/>
  <c r="Y65"/>
  <c r="Y64" s="1"/>
  <c r="Y63" s="1"/>
  <c r="Z100"/>
  <c r="Z99" s="1"/>
  <c r="AA107"/>
  <c r="AA106" s="1"/>
  <c r="AA105" s="1"/>
  <c r="AA76"/>
  <c r="AA75" s="1"/>
  <c r="AA74" s="1"/>
  <c r="AA73" s="1"/>
  <c r="AA45"/>
  <c r="AA44" s="1"/>
  <c r="AA43" s="1"/>
  <c r="AA20"/>
  <c r="AA19" s="1"/>
  <c r="AA18" s="1"/>
  <c r="AA17" s="1"/>
  <c r="Y90"/>
  <c r="Y89" s="1"/>
  <c r="Y87" s="1"/>
  <c r="Z24" l="1"/>
  <c r="Z25"/>
  <c r="Z61"/>
  <c r="Z62"/>
  <c r="Y86"/>
  <c r="Y85" s="1"/>
  <c r="Y88"/>
  <c r="Y61"/>
  <c r="Y62"/>
  <c r="AA61"/>
  <c r="AA62"/>
  <c r="Z98"/>
  <c r="AA103"/>
  <c r="AA102" s="1"/>
  <c r="AA104"/>
  <c r="AA71"/>
  <c r="AA72"/>
  <c r="AA15"/>
  <c r="AA16"/>
  <c r="AA41"/>
  <c r="AA42"/>
  <c r="Z60"/>
  <c r="Z59" s="1"/>
  <c r="Y60"/>
  <c r="Y59" s="1"/>
  <c r="AA60"/>
  <c r="AA59" s="1"/>
  <c r="Y23"/>
  <c r="Y14" s="1"/>
  <c r="Z23"/>
  <c r="Z14" s="1"/>
  <c r="AA83"/>
  <c r="AA82" s="1"/>
  <c r="AA81" s="1"/>
  <c r="Z83"/>
  <c r="Z82" s="1"/>
  <c r="Z81" s="1"/>
  <c r="Y83"/>
  <c r="Y81" s="1"/>
  <c r="Y76"/>
  <c r="Y75" s="1"/>
  <c r="Y74" s="1"/>
  <c r="Y73" s="1"/>
  <c r="AA24" l="1"/>
  <c r="AA25"/>
  <c r="Z96"/>
  <c r="Z97"/>
  <c r="Z80"/>
  <c r="Z79" s="1"/>
  <c r="Z78" s="1"/>
  <c r="Y80"/>
  <c r="Y79" s="1"/>
  <c r="Y78" s="1"/>
  <c r="AA80"/>
  <c r="AA79" s="1"/>
  <c r="AA78" s="1"/>
  <c r="Z95"/>
  <c r="Z94" s="1"/>
  <c r="AA70"/>
  <c r="Y71"/>
  <c r="Y72"/>
  <c r="AA23"/>
  <c r="AA14" s="1"/>
  <c r="Z70"/>
  <c r="Z13" s="1"/>
  <c r="AA13" l="1"/>
  <c r="Y70"/>
  <c r="Y13" s="1"/>
  <c r="Y123" s="1"/>
</calcChain>
</file>

<file path=xl/sharedStrings.xml><?xml version="1.0" encoding="utf-8"?>
<sst xmlns="http://schemas.openxmlformats.org/spreadsheetml/2006/main" count="186" uniqueCount="100">
  <si>
    <t>____________________</t>
  </si>
  <si>
    <t/>
  </si>
  <si>
    <t>240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</si>
  <si>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</si>
  <si>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</si>
  <si>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</si>
  <si>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</si>
  <si>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</si>
  <si>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Содержание и ремонт,  капитальный ремонт автомобильных дорог общего пользования и искусственных сооружений на них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</si>
  <si>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</si>
  <si>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</si>
  <si>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</si>
  <si>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</si>
  <si>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</si>
  <si>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</si>
  <si>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</si>
  <si>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</si>
  <si>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</si>
  <si>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</si>
  <si>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</si>
  <si>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</si>
  <si>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</si>
  <si>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</si>
  <si>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</si>
  <si>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</si>
  <si>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КФСР</t>
  </si>
  <si>
    <t>Наименование</t>
  </si>
  <si>
    <t>ИТОГО РАСХОДОВ</t>
  </si>
  <si>
    <t>Фонд оплаты труда государственных (муниципальных) органов</t>
  </si>
  <si>
    <t>,</t>
  </si>
  <si>
    <t>Уплата налогов, сборов и иных платежей</t>
  </si>
  <si>
    <t>Другие вопросы в области национальной безопасности и правоохранительной деятельности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</si>
  <si>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</si>
  <si>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Меры поддержки добровольных народных дружин </t>
  </si>
  <si>
    <t>Дорожное хозяйство (дорожные фонды)</t>
  </si>
  <si>
    <t>КУЛЬТУРА, КИНЕМАТОГРАФИЯ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</si>
  <si>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</si>
  <si>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</si>
  <si>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Администрация Петровского сельсовета</t>
  </si>
  <si>
    <t>( руб)</t>
  </si>
  <si>
    <t>Ведомственная структура расходов  бюджета Петровского сельсовета Саракташского района Оренбургской области</t>
  </si>
  <si>
    <t>на 2020 год и плановый период 2021-2022</t>
  </si>
  <si>
    <t>Пенсионное обеспечение</t>
  </si>
  <si>
    <t>Публичные нормативные социальные выплаты гражданам</t>
  </si>
  <si>
    <t>РЗ</t>
  </si>
  <si>
    <t>ПР</t>
  </si>
  <si>
    <t>ЦСР</t>
  </si>
  <si>
    <t>ВР</t>
  </si>
  <si>
    <t>ВЕД</t>
  </si>
  <si>
    <t>Резервные фонды</t>
  </si>
  <si>
    <t>Резервные средства</t>
  </si>
  <si>
    <t>Уплата налога на имущество организаций и земельного налога</t>
  </si>
  <si>
    <t>Закупка энергетических ресурсов</t>
  </si>
  <si>
    <t xml:space="preserve">Прочая закупка товаров, работ и услуг </t>
  </si>
  <si>
    <t>Защита населения и территории от чрезвычайных ситуаций природного и техногенного характера, пожарная безопасность</t>
  </si>
  <si>
    <t>Членские взносы в Совет (ассоциацию) муниципальных образований</t>
  </si>
  <si>
    <t>Уплата иных платежей</t>
  </si>
  <si>
    <t>Создание и использование средств резервного фонда администрации поселений Саракташского района</t>
  </si>
  <si>
    <t>Прочая закупка товаров, работ и услуг</t>
  </si>
  <si>
    <t>Иные пенсии, социальные доплаты к пенсиям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</si>
  <si>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</si>
  <si>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                                                                                                                                  </t>
  </si>
  <si>
    <t>Другие общегосударственные вопросы</t>
  </si>
  <si>
    <t>Иные закупки товаров, работ и услуг для обеспечения  государственных (муниципальных) нужд</t>
  </si>
  <si>
    <t>Ведомственная структура расходов  бюджета муниципального образования</t>
  </si>
  <si>
    <t>Социальная политика</t>
  </si>
  <si>
    <t xml:space="preserve"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 "
</t>
  </si>
  <si>
    <t xml:space="preserve">Комплекс процессных мероприятий "Обеспечение реализации программы" </t>
  </si>
  <si>
    <t xml:space="preserve"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области"
</t>
  </si>
  <si>
    <t xml:space="preserve">Комплекс процессных мероприятий "Безопасность" </t>
  </si>
  <si>
    <t>Комплекс процессных мероприятий "Развитие дорожного хозяйства"</t>
  </si>
  <si>
    <t>Комплекс процессных мероприятий"Благоустройство территории  Петровского  сельсовета"</t>
  </si>
  <si>
    <t xml:space="preserve">Муниципальная программа"Реализация муниципальной политики на территории муниципального образования Петровский сельсовет Саракташского района Оренбургской области "
</t>
  </si>
  <si>
    <t xml:space="preserve">Комплекс процессных мероприятий "Развитие культуры" </t>
  </si>
  <si>
    <t xml:space="preserve"> Мероприятия по  благоустройству территории муниципального образования поселения</t>
  </si>
  <si>
    <t>Условно утвержденные расходы</t>
  </si>
  <si>
    <t>Непрограммное направление расходов (непрограммные мероприятия)</t>
  </si>
  <si>
    <t>Руководство и управление в сфере установленных функций органов местного самоуправления</t>
  </si>
  <si>
    <t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области"</t>
  </si>
  <si>
    <t xml:space="preserve">Осуществление первичного воинского учета органами местного самоуправления поселений, муниципальных и городских округов
</t>
  </si>
  <si>
    <t>Мероприятия по обеспечению пожарной безопасности на территории муниципального образования поселения</t>
  </si>
  <si>
    <t>Мероприятия, направленные на развитие культуры на территории муниципального образования поселения</t>
  </si>
  <si>
    <t>Комплексы процессных мероприятий</t>
  </si>
  <si>
    <t>63405Т0030</t>
  </si>
  <si>
    <t>63405Т0060</t>
  </si>
  <si>
    <t>63405Т0050</t>
  </si>
  <si>
    <t>63404Т0090</t>
  </si>
  <si>
    <t>Центральный аппарат</t>
  </si>
  <si>
    <t>Предоставление пенсии за выслугу лет муниципальным служащим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</si>
  <si>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</si>
  <si>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63404Т0080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</si>
  <si>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</si>
  <si>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</si>
  <si>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</si>
  <si>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</si>
  <si>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выплаты персоналу государственных (муниципальных) органов, за исключением фонда оплаты труда</t>
  </si>
  <si>
    <t xml:space="preserve">                                          Приложение 5          </t>
  </si>
  <si>
    <t>Петровский сельсовет  на 2025 год и на плановый период 2026 и 2027 годов.</t>
  </si>
  <si>
    <t>к решению  Совета депутатов Петровского сельсовета от 23.12.2024 г. № 206</t>
  </si>
  <si>
    <t>634029Д100</t>
  </si>
</sst>
</file>

<file path=xl/styles.xml><?xml version="1.0" encoding="utf-8"?>
<styleSheet xmlns="http://schemas.openxmlformats.org/spreadsheetml/2006/main">
  <numFmts count="6">
    <numFmt numFmtId="164" formatCode="00\.00\.00"/>
    <numFmt numFmtId="165" formatCode="000"/>
    <numFmt numFmtId="166" formatCode="00"/>
    <numFmt numFmtId="167" formatCode="\1"/>
    <numFmt numFmtId="168" formatCode="0000"/>
    <numFmt numFmtId="169" formatCode="0000000000"/>
  </numFmts>
  <fonts count="2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Calibri"/>
      <family val="2"/>
      <charset val="204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5" fillId="0" borderId="0" xfId="1" applyFont="1" applyAlignment="1">
      <alignment horizontal="justify" vertical="justify"/>
    </xf>
    <xf numFmtId="0" fontId="5" fillId="0" borderId="0" xfId="1" applyFont="1" applyAlignment="1" applyProtection="1">
      <alignment horizontal="justify" vertical="justify"/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" fillId="0" borderId="0" xfId="1" applyAlignment="1">
      <alignment horizontal="right"/>
    </xf>
    <xf numFmtId="0" fontId="2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9" fillId="0" borderId="0" xfId="1" applyFont="1" applyAlignment="1">
      <alignment horizontal="justify" vertical="justify"/>
    </xf>
    <xf numFmtId="0" fontId="9" fillId="0" borderId="0" xfId="1" applyFont="1"/>
    <xf numFmtId="0" fontId="9" fillId="0" borderId="0" xfId="1" applyFont="1" applyAlignment="1">
      <alignment horizontal="right"/>
    </xf>
    <xf numFmtId="0" fontId="11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12" fillId="0" borderId="0" xfId="1" applyNumberFormat="1" applyFont="1" applyFill="1" applyAlignment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" vertical="top"/>
      <protection hidden="1"/>
    </xf>
    <xf numFmtId="4" fontId="12" fillId="0" borderId="0" xfId="1" applyNumberFormat="1" applyFont="1" applyFill="1" applyAlignment="1" applyProtection="1">
      <alignment horizontal="center" vertical="top"/>
      <protection hidden="1"/>
    </xf>
    <xf numFmtId="0" fontId="9" fillId="0" borderId="0" xfId="1" applyNumberFormat="1" applyFont="1" applyFill="1" applyAlignment="1" applyProtection="1">
      <protection hidden="1"/>
    </xf>
    <xf numFmtId="165" fontId="10" fillId="0" borderId="4" xfId="1" applyNumberFormat="1" applyFont="1" applyFill="1" applyBorder="1" applyAlignment="1" applyProtection="1">
      <alignment wrapText="1"/>
      <protection hidden="1"/>
    </xf>
    <xf numFmtId="167" fontId="11" fillId="0" borderId="3" xfId="1" applyNumberFormat="1" applyFont="1" applyFill="1" applyBorder="1" applyAlignment="1" applyProtection="1">
      <alignment wrapText="1"/>
      <protection hidden="1"/>
    </xf>
    <xf numFmtId="166" fontId="10" fillId="0" borderId="5" xfId="1" applyNumberFormat="1" applyFont="1" applyFill="1" applyBorder="1" applyAlignment="1" applyProtection="1">
      <alignment wrapText="1"/>
      <protection hidden="1"/>
    </xf>
    <xf numFmtId="165" fontId="10" fillId="0" borderId="4" xfId="1" applyNumberFormat="1" applyFont="1" applyFill="1" applyBorder="1" applyAlignment="1" applyProtection="1">
      <alignment horizontal="right" wrapText="1"/>
      <protection hidden="1"/>
    </xf>
    <xf numFmtId="165" fontId="11" fillId="0" borderId="6" xfId="1" applyNumberFormat="1" applyFont="1" applyFill="1" applyBorder="1" applyAlignment="1" applyProtection="1">
      <alignment wrapText="1"/>
      <protection hidden="1"/>
    </xf>
    <xf numFmtId="164" fontId="11" fillId="0" borderId="5" xfId="1" applyNumberFormat="1" applyFont="1" applyFill="1" applyBorder="1" applyAlignment="1" applyProtection="1">
      <alignment wrapText="1"/>
      <protection hidden="1"/>
    </xf>
    <xf numFmtId="3" fontId="11" fillId="0" borderId="6" xfId="1" applyNumberFormat="1" applyFont="1" applyFill="1" applyBorder="1" applyAlignment="1" applyProtection="1">
      <protection hidden="1"/>
    </xf>
    <xf numFmtId="3" fontId="9" fillId="0" borderId="5" xfId="1" applyNumberFormat="1" applyFont="1" applyFill="1" applyBorder="1" applyAlignment="1" applyProtection="1">
      <protection hidden="1"/>
    </xf>
    <xf numFmtId="165" fontId="10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10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10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11" fillId="0" borderId="4" xfId="1" applyNumberFormat="1" applyFont="1" applyFill="1" applyBorder="1" applyAlignment="1" applyProtection="1">
      <alignment wrapText="1"/>
      <protection hidden="1"/>
    </xf>
    <xf numFmtId="166" fontId="11" fillId="0" borderId="5" xfId="1" applyNumberFormat="1" applyFont="1" applyFill="1" applyBorder="1" applyAlignment="1" applyProtection="1">
      <alignment wrapText="1"/>
      <protection hidden="1"/>
    </xf>
    <xf numFmtId="165" fontId="11" fillId="0" borderId="4" xfId="1" applyNumberFormat="1" applyFont="1" applyFill="1" applyBorder="1" applyAlignment="1" applyProtection="1">
      <alignment horizontal="right" wrapText="1"/>
      <protection hidden="1"/>
    </xf>
    <xf numFmtId="0" fontId="10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0" xfId="1" applyNumberFormat="1" applyFont="1" applyFill="1" applyAlignment="1" applyProtection="1">
      <alignment horizontal="justify" vertical="justify"/>
      <protection hidden="1"/>
    </xf>
    <xf numFmtId="0" fontId="11" fillId="0" borderId="0" xfId="1" applyNumberFormat="1" applyFont="1" applyFill="1" applyAlignment="1" applyProtection="1"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3" fontId="12" fillId="0" borderId="0" xfId="1" applyNumberFormat="1" applyFont="1" applyFill="1" applyAlignment="1" applyProtection="1">
      <protection hidden="1"/>
    </xf>
    <xf numFmtId="3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justify" vertical="justify"/>
      <protection hidden="1"/>
    </xf>
    <xf numFmtId="0" fontId="11" fillId="0" borderId="0" xfId="1" applyFont="1" applyAlignment="1" applyProtection="1">
      <alignment horizontal="right"/>
      <protection hidden="1"/>
    </xf>
    <xf numFmtId="165" fontId="13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13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13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13" fillId="0" borderId="9" xfId="1" applyNumberFormat="1" applyFont="1" applyFill="1" applyBorder="1" applyAlignment="1" applyProtection="1">
      <alignment horizontal="justify" vertical="justify" wrapText="1"/>
      <protection hidden="1"/>
    </xf>
    <xf numFmtId="168" fontId="13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1" xfId="1" applyNumberFormat="1" applyFont="1" applyFill="1" applyBorder="1" applyAlignment="1" applyProtection="1">
      <alignment horizontal="justify" vertical="justify"/>
      <protection hidden="1"/>
    </xf>
    <xf numFmtId="0" fontId="13" fillId="0" borderId="2" xfId="1" applyNumberFormat="1" applyFont="1" applyFill="1" applyBorder="1" applyAlignment="1" applyProtection="1">
      <alignment horizontal="justify" vertical="justify"/>
      <protection hidden="1"/>
    </xf>
    <xf numFmtId="3" fontId="11" fillId="0" borderId="4" xfId="1" applyNumberFormat="1" applyFont="1" applyFill="1" applyBorder="1" applyAlignment="1" applyProtection="1">
      <protection hidden="1"/>
    </xf>
    <xf numFmtId="168" fontId="10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5" xfId="1" applyNumberFormat="1" applyFont="1" applyFill="1" applyBorder="1" applyAlignment="1" applyProtection="1">
      <alignment horizontal="justify" vertical="justify" wrapText="1"/>
      <protection hidden="1"/>
    </xf>
    <xf numFmtId="3" fontId="12" fillId="0" borderId="5" xfId="1" applyNumberFormat="1" applyFont="1" applyFill="1" applyBorder="1" applyAlignment="1" applyProtection="1">
      <protection hidden="1"/>
    </xf>
    <xf numFmtId="4" fontId="9" fillId="0" borderId="5" xfId="1" applyNumberFormat="1" applyFont="1" applyFill="1" applyBorder="1" applyAlignment="1" applyProtection="1">
      <protection hidden="1"/>
    </xf>
    <xf numFmtId="4" fontId="12" fillId="0" borderId="5" xfId="1" applyNumberFormat="1" applyFont="1" applyFill="1" applyBorder="1" applyAlignment="1" applyProtection="1">
      <protection hidden="1"/>
    </xf>
    <xf numFmtId="168" fontId="13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3" xfId="1" applyNumberFormat="1" applyFont="1" applyFill="1" applyBorder="1" applyAlignment="1" applyProtection="1">
      <alignment horizontal="justify" vertical="justify" wrapText="1"/>
      <protection hidden="1"/>
    </xf>
    <xf numFmtId="3" fontId="10" fillId="0" borderId="4" xfId="1" applyNumberFormat="1" applyFont="1" applyFill="1" applyBorder="1" applyAlignment="1" applyProtection="1">
      <protection hidden="1"/>
    </xf>
    <xf numFmtId="165" fontId="17" fillId="0" borderId="7" xfId="1" applyNumberFormat="1" applyFont="1" applyFill="1" applyBorder="1" applyAlignment="1" applyProtection="1">
      <alignment horizontal="justify" vertical="justify" wrapText="1"/>
      <protection hidden="1"/>
    </xf>
    <xf numFmtId="169" fontId="11" fillId="0" borderId="5" xfId="1" applyNumberFormat="1" applyFont="1" applyFill="1" applyBorder="1" applyAlignment="1" applyProtection="1">
      <alignment horizontal="right" wrapText="1"/>
      <protection hidden="1"/>
    </xf>
    <xf numFmtId="169" fontId="10" fillId="0" borderId="5" xfId="1" applyNumberFormat="1" applyFont="1" applyFill="1" applyBorder="1" applyAlignment="1" applyProtection="1">
      <alignment horizontal="right" wrapText="1"/>
      <protection hidden="1"/>
    </xf>
    <xf numFmtId="165" fontId="17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17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10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3" xfId="1" applyNumberFormat="1" applyFont="1" applyFill="1" applyBorder="1" applyAlignment="1" applyProtection="1">
      <alignment horizontal="justify" vertical="justify" wrapText="1"/>
      <protection hidden="1"/>
    </xf>
    <xf numFmtId="4" fontId="9" fillId="0" borderId="4" xfId="1" applyNumberFormat="1" applyFont="1" applyFill="1" applyBorder="1" applyAlignment="1" applyProtection="1">
      <protection hidden="1"/>
    </xf>
    <xf numFmtId="0" fontId="8" fillId="0" borderId="1" xfId="1" applyFont="1" applyBorder="1" applyAlignment="1" applyProtection="1">
      <alignment horizontal="justify" vertical="justify"/>
      <protection hidden="1"/>
    </xf>
    <xf numFmtId="167" fontId="10" fillId="0" borderId="3" xfId="1" applyNumberFormat="1" applyFont="1" applyFill="1" applyBorder="1" applyAlignment="1" applyProtection="1">
      <alignment wrapText="1"/>
      <protection hidden="1"/>
    </xf>
    <xf numFmtId="165" fontId="10" fillId="0" borderId="6" xfId="1" applyNumberFormat="1" applyFont="1" applyFill="1" applyBorder="1" applyAlignment="1" applyProtection="1">
      <alignment wrapText="1"/>
      <protection hidden="1"/>
    </xf>
    <xf numFmtId="164" fontId="10" fillId="0" borderId="5" xfId="1" applyNumberFormat="1" applyFont="1" applyFill="1" applyBorder="1" applyAlignment="1" applyProtection="1">
      <alignment wrapText="1"/>
      <protection hidden="1"/>
    </xf>
    <xf numFmtId="3" fontId="10" fillId="0" borderId="6" xfId="1" applyNumberFormat="1" applyFont="1" applyFill="1" applyBorder="1" applyAlignment="1" applyProtection="1">
      <protection hidden="1"/>
    </xf>
    <xf numFmtId="0" fontId="19" fillId="0" borderId="0" xfId="1" applyNumberFormat="1" applyFont="1" applyFill="1" applyBorder="1" applyAlignment="1" applyProtection="1">
      <protection hidden="1"/>
    </xf>
    <xf numFmtId="0" fontId="12" fillId="0" borderId="0" xfId="1" applyFont="1"/>
    <xf numFmtId="4" fontId="11" fillId="0" borderId="4" xfId="1" applyNumberFormat="1" applyFont="1" applyFill="1" applyBorder="1" applyAlignment="1" applyProtection="1">
      <protection hidden="1"/>
    </xf>
    <xf numFmtId="4" fontId="10" fillId="0" borderId="4" xfId="1" applyNumberFormat="1" applyFont="1" applyFill="1" applyBorder="1" applyAlignment="1" applyProtection="1">
      <protection hidden="1"/>
    </xf>
    <xf numFmtId="3" fontId="11" fillId="0" borderId="4" xfId="1" applyNumberFormat="1" applyFont="1" applyFill="1" applyBorder="1" applyAlignment="1" applyProtection="1">
      <protection hidden="1"/>
    </xf>
    <xf numFmtId="3" fontId="10" fillId="0" borderId="4" xfId="1" applyNumberFormat="1" applyFont="1" applyFill="1" applyBorder="1" applyAlignment="1" applyProtection="1">
      <protection hidden="1"/>
    </xf>
    <xf numFmtId="4" fontId="20" fillId="0" borderId="4" xfId="1" applyNumberFormat="1" applyFont="1" applyFill="1" applyBorder="1" applyAlignment="1" applyProtection="1">
      <protection hidden="1"/>
    </xf>
    <xf numFmtId="4" fontId="21" fillId="0" borderId="4" xfId="1" applyNumberFormat="1" applyFont="1" applyFill="1" applyBorder="1" applyAlignment="1" applyProtection="1">
      <protection hidden="1"/>
    </xf>
    <xf numFmtId="0" fontId="10" fillId="0" borderId="3" xfId="1" applyNumberFormat="1" applyFont="1" applyFill="1" applyBorder="1" applyAlignment="1" applyProtection="1">
      <alignment horizontal="justify" vertical="justify" wrapText="1"/>
      <protection hidden="1"/>
    </xf>
    <xf numFmtId="3" fontId="11" fillId="0" borderId="4" xfId="1" applyNumberFormat="1" applyFont="1" applyFill="1" applyBorder="1" applyAlignment="1" applyProtection="1">
      <protection hidden="1"/>
    </xf>
    <xf numFmtId="3" fontId="11" fillId="0" borderId="4" xfId="1" applyNumberFormat="1" applyFont="1" applyFill="1" applyBorder="1" applyAlignment="1" applyProtection="1">
      <protection hidden="1"/>
    </xf>
    <xf numFmtId="0" fontId="14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applyFont="1" applyBorder="1" applyAlignment="1">
      <alignment vertical="top" wrapText="1"/>
    </xf>
    <xf numFmtId="0" fontId="10" fillId="0" borderId="0" xfId="0" applyFont="1" applyAlignment="1"/>
    <xf numFmtId="0" fontId="7" fillId="0" borderId="0" xfId="0" applyFont="1" applyAlignment="1"/>
    <xf numFmtId="0" fontId="5" fillId="0" borderId="0" xfId="1" applyFont="1" applyBorder="1" applyAlignment="1" applyProtection="1">
      <alignment horizontal="justify" vertical="justify"/>
      <protection hidden="1"/>
    </xf>
    <xf numFmtId="165" fontId="13" fillId="0" borderId="11" xfId="1" applyNumberFormat="1" applyFont="1" applyFill="1" applyBorder="1" applyAlignment="1" applyProtection="1">
      <alignment horizontal="justify" vertical="justify" wrapText="1"/>
      <protection hidden="1"/>
    </xf>
    <xf numFmtId="168" fontId="1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0" xfId="1" applyNumberFormat="1" applyFont="1" applyFill="1" applyBorder="1" applyAlignment="1" applyProtection="1">
      <alignment horizontal="justify" vertical="justify" wrapText="1"/>
      <protection hidden="1"/>
    </xf>
    <xf numFmtId="4" fontId="12" fillId="0" borderId="13" xfId="1" applyNumberFormat="1" applyFont="1" applyFill="1" applyBorder="1" applyAlignment="1" applyProtection="1">
      <protection hidden="1"/>
    </xf>
    <xf numFmtId="167" fontId="11" fillId="0" borderId="4" xfId="1" applyNumberFormat="1" applyFont="1" applyFill="1" applyBorder="1" applyAlignment="1" applyProtection="1">
      <alignment wrapText="1"/>
      <protection hidden="1"/>
    </xf>
    <xf numFmtId="166" fontId="11" fillId="0" borderId="4" xfId="1" applyNumberFormat="1" applyFont="1" applyFill="1" applyBorder="1" applyAlignment="1" applyProtection="1">
      <alignment wrapText="1"/>
      <protection hidden="1"/>
    </xf>
    <xf numFmtId="169" fontId="11" fillId="0" borderId="4" xfId="1" applyNumberFormat="1" applyFont="1" applyFill="1" applyBorder="1" applyAlignment="1" applyProtection="1">
      <alignment horizontal="right" wrapText="1"/>
      <protection hidden="1"/>
    </xf>
    <xf numFmtId="164" fontId="11" fillId="0" borderId="4" xfId="1" applyNumberFormat="1" applyFont="1" applyFill="1" applyBorder="1" applyAlignment="1" applyProtection="1">
      <alignment wrapText="1"/>
      <protection hidden="1"/>
    </xf>
    <xf numFmtId="3" fontId="9" fillId="0" borderId="4" xfId="1" applyNumberFormat="1" applyFont="1" applyFill="1" applyBorder="1" applyAlignment="1" applyProtection="1">
      <protection hidden="1"/>
    </xf>
    <xf numFmtId="0" fontId="22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10" fillId="0" borderId="4" xfId="1" applyNumberFormat="1" applyFont="1" applyFill="1" applyBorder="1" applyAlignment="1" applyProtection="1">
      <alignment wrapText="1"/>
      <protection hidden="1"/>
    </xf>
    <xf numFmtId="4" fontId="12" fillId="0" borderId="4" xfId="1" applyNumberFormat="1" applyFont="1" applyFill="1" applyBorder="1" applyAlignment="1" applyProtection="1">
      <protection hidden="1"/>
    </xf>
    <xf numFmtId="165" fontId="13" fillId="0" borderId="15" xfId="1" applyNumberFormat="1" applyFont="1" applyFill="1" applyBorder="1" applyAlignment="1" applyProtection="1">
      <alignment horizontal="justify" vertical="justify" wrapText="1"/>
      <protection hidden="1"/>
    </xf>
    <xf numFmtId="168" fontId="13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4" xfId="1" applyFont="1" applyBorder="1" applyAlignment="1" applyProtection="1">
      <alignment horizontal="justify" vertical="justify"/>
      <protection hidden="1"/>
    </xf>
    <xf numFmtId="165" fontId="13" fillId="0" borderId="4" xfId="1" applyNumberFormat="1" applyFont="1" applyFill="1" applyBorder="1" applyAlignment="1" applyProtection="1">
      <alignment horizontal="justify" vertical="justify" wrapText="1"/>
      <protection hidden="1"/>
    </xf>
    <xf numFmtId="3" fontId="11" fillId="0" borderId="4" xfId="1" applyNumberFormat="1" applyFont="1" applyFill="1" applyBorder="1" applyAlignment="1" applyProtection="1">
      <protection hidden="1"/>
    </xf>
    <xf numFmtId="3" fontId="11" fillId="0" borderId="4" xfId="1" applyNumberFormat="1" applyFont="1" applyFill="1" applyBorder="1" applyAlignment="1" applyProtection="1">
      <protection hidden="1"/>
    </xf>
    <xf numFmtId="3" fontId="11" fillId="0" borderId="4" xfId="1" applyNumberFormat="1" applyFont="1" applyFill="1" applyBorder="1" applyAlignment="1" applyProtection="1">
      <protection hidden="1"/>
    </xf>
    <xf numFmtId="165" fontId="13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165" fontId="10" fillId="0" borderId="14" xfId="1" applyNumberFormat="1" applyFont="1" applyFill="1" applyBorder="1" applyAlignment="1" applyProtection="1">
      <alignment wrapText="1"/>
      <protection hidden="1"/>
    </xf>
    <xf numFmtId="167" fontId="11" fillId="0" borderId="16" xfId="1" applyNumberFormat="1" applyFont="1" applyFill="1" applyBorder="1" applyAlignment="1" applyProtection="1">
      <alignment wrapText="1"/>
      <protection hidden="1"/>
    </xf>
    <xf numFmtId="166" fontId="10" fillId="0" borderId="13" xfId="1" applyNumberFormat="1" applyFont="1" applyFill="1" applyBorder="1" applyAlignment="1" applyProtection="1">
      <alignment wrapText="1"/>
      <protection hidden="1"/>
    </xf>
    <xf numFmtId="169" fontId="10" fillId="0" borderId="13" xfId="1" applyNumberFormat="1" applyFont="1" applyFill="1" applyBorder="1" applyAlignment="1" applyProtection="1">
      <alignment horizontal="right" wrapText="1"/>
      <protection hidden="1"/>
    </xf>
    <xf numFmtId="165" fontId="10" fillId="0" borderId="14" xfId="1" applyNumberFormat="1" applyFont="1" applyFill="1" applyBorder="1" applyAlignment="1" applyProtection="1">
      <alignment horizontal="right" wrapText="1"/>
      <protection hidden="1"/>
    </xf>
    <xf numFmtId="165" fontId="11" fillId="0" borderId="17" xfId="1" applyNumberFormat="1" applyFont="1" applyFill="1" applyBorder="1" applyAlignment="1" applyProtection="1">
      <alignment wrapText="1"/>
      <protection hidden="1"/>
    </xf>
    <xf numFmtId="164" fontId="11" fillId="0" borderId="13" xfId="1" applyNumberFormat="1" applyFont="1" applyFill="1" applyBorder="1" applyAlignment="1" applyProtection="1">
      <alignment wrapText="1"/>
      <protection hidden="1"/>
    </xf>
    <xf numFmtId="3" fontId="11" fillId="0" borderId="17" xfId="1" applyNumberFormat="1" applyFont="1" applyFill="1" applyBorder="1" applyAlignment="1" applyProtection="1">
      <protection hidden="1"/>
    </xf>
    <xf numFmtId="3" fontId="9" fillId="0" borderId="13" xfId="1" applyNumberFormat="1" applyFont="1" applyFill="1" applyBorder="1" applyAlignment="1" applyProtection="1">
      <protection hidden="1"/>
    </xf>
    <xf numFmtId="4" fontId="21" fillId="0" borderId="14" xfId="1" applyNumberFormat="1" applyFont="1" applyFill="1" applyBorder="1" applyAlignment="1" applyProtection="1">
      <protection hidden="1"/>
    </xf>
    <xf numFmtId="0" fontId="10" fillId="0" borderId="4" xfId="1" applyNumberFormat="1" applyFont="1" applyFill="1" applyBorder="1" applyAlignment="1" applyProtection="1">
      <alignment horizontal="center" vertical="top" wrapText="1"/>
      <protection hidden="1"/>
    </xf>
    <xf numFmtId="0" fontId="10" fillId="0" borderId="4" xfId="1" applyNumberFormat="1" applyFont="1" applyFill="1" applyBorder="1" applyAlignment="1" applyProtection="1">
      <alignment horizontal="right" vertical="top" wrapText="1"/>
      <protection hidden="1"/>
    </xf>
    <xf numFmtId="0" fontId="10" fillId="0" borderId="4" xfId="1" applyNumberFormat="1" applyFont="1" applyFill="1" applyBorder="1" applyAlignment="1" applyProtection="1">
      <alignment horizontal="center" wrapText="1"/>
      <protection hidden="1"/>
    </xf>
    <xf numFmtId="0" fontId="12" fillId="0" borderId="4" xfId="1" applyNumberFormat="1" applyFont="1" applyFill="1" applyBorder="1" applyAlignment="1" applyProtection="1">
      <alignment horizontal="center" vertical="top" wrapText="1"/>
      <protection hidden="1"/>
    </xf>
    <xf numFmtId="3" fontId="10" fillId="0" borderId="4" xfId="1" applyNumberFormat="1" applyFont="1" applyFill="1" applyBorder="1" applyAlignment="1" applyProtection="1">
      <protection hidden="1"/>
    </xf>
    <xf numFmtId="3" fontId="11" fillId="0" borderId="4" xfId="1" applyNumberFormat="1" applyFont="1" applyFill="1" applyBorder="1" applyAlignment="1" applyProtection="1">
      <protection hidden="1"/>
    </xf>
    <xf numFmtId="3" fontId="11" fillId="0" borderId="4" xfId="1" applyNumberFormat="1" applyFont="1" applyFill="1" applyBorder="1" applyAlignment="1" applyProtection="1">
      <protection hidden="1"/>
    </xf>
    <xf numFmtId="4" fontId="20" fillId="0" borderId="0" xfId="1" applyNumberFormat="1" applyFont="1" applyFill="1" applyBorder="1" applyAlignment="1" applyProtection="1">
      <protection hidden="1"/>
    </xf>
    <xf numFmtId="0" fontId="8" fillId="0" borderId="0" xfId="1" applyFont="1" applyAlignment="1">
      <alignment horizontal="right"/>
    </xf>
    <xf numFmtId="3" fontId="11" fillId="0" borderId="4" xfId="1" applyNumberFormat="1" applyFont="1" applyFill="1" applyBorder="1" applyAlignment="1" applyProtection="1">
      <protection hidden="1"/>
    </xf>
    <xf numFmtId="0" fontId="1" fillId="0" borderId="0" xfId="1" applyAlignment="1">
      <alignment wrapText="1"/>
    </xf>
    <xf numFmtId="0" fontId="11" fillId="0" borderId="5" xfId="1" applyNumberFormat="1" applyFont="1" applyFill="1" applyBorder="1" applyAlignment="1" applyProtection="1">
      <alignment horizontal="justify" vertical="justify" wrapText="1"/>
      <protection hidden="1"/>
    </xf>
    <xf numFmtId="3" fontId="11" fillId="0" borderId="4" xfId="1" applyNumberFormat="1" applyFont="1" applyFill="1" applyBorder="1" applyAlignment="1" applyProtection="1">
      <protection hidden="1"/>
    </xf>
    <xf numFmtId="0" fontId="11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13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Alignment="1">
      <alignment horizontal="left" wrapText="1"/>
    </xf>
    <xf numFmtId="0" fontId="5" fillId="0" borderId="0" xfId="1" applyFont="1" applyAlignment="1">
      <alignment horizontal="right" vertical="justify"/>
    </xf>
    <xf numFmtId="0" fontId="9" fillId="0" borderId="0" xfId="1" applyFont="1" applyAlignment="1">
      <alignment horizontal="right" vertical="justify"/>
    </xf>
    <xf numFmtId="3" fontId="10" fillId="0" borderId="4" xfId="1" applyNumberFormat="1" applyFont="1" applyFill="1" applyBorder="1" applyAlignment="1" applyProtection="1">
      <protection hidden="1"/>
    </xf>
    <xf numFmtId="0" fontId="15" fillId="0" borderId="4" xfId="1" applyNumberFormat="1" applyFont="1" applyFill="1" applyBorder="1" applyAlignment="1" applyProtection="1">
      <alignment horizontal="justify" vertical="justify"/>
      <protection hidden="1"/>
    </xf>
    <xf numFmtId="0" fontId="11" fillId="0" borderId="4" xfId="1" applyNumberFormat="1" applyFont="1" applyFill="1" applyBorder="1" applyAlignment="1" applyProtection="1">
      <alignment wrapText="1"/>
      <protection hidden="1"/>
    </xf>
    <xf numFmtId="0" fontId="11" fillId="0" borderId="4" xfId="1" applyNumberFormat="1" applyFont="1" applyFill="1" applyBorder="1" applyAlignment="1" applyProtection="1">
      <protection hidden="1"/>
    </xf>
    <xf numFmtId="0" fontId="10" fillId="0" borderId="4" xfId="1" applyNumberFormat="1" applyFont="1" applyFill="1" applyBorder="1" applyAlignment="1" applyProtection="1">
      <alignment horizontal="right" wrapText="1"/>
      <protection hidden="1"/>
    </xf>
    <xf numFmtId="0" fontId="10" fillId="0" borderId="4" xfId="1" applyNumberFormat="1" applyFont="1" applyFill="1" applyBorder="1" applyAlignment="1" applyProtection="1">
      <protection hidden="1"/>
    </xf>
    <xf numFmtId="3" fontId="10" fillId="0" borderId="4" xfId="1" applyNumberFormat="1" applyFont="1" applyFill="1" applyBorder="1" applyAlignment="1" applyProtection="1">
      <alignment wrapText="1"/>
      <protection hidden="1"/>
    </xf>
    <xf numFmtId="3" fontId="12" fillId="0" borderId="4" xfId="1" applyNumberFormat="1" applyFont="1" applyFill="1" applyBorder="1" applyAlignment="1" applyProtection="1">
      <protection hidden="1"/>
    </xf>
    <xf numFmtId="0" fontId="11" fillId="0" borderId="5" xfId="1" applyNumberFormat="1" applyFont="1" applyFill="1" applyBorder="1" applyAlignment="1" applyProtection="1">
      <alignment horizontal="justify" vertical="justify" wrapText="1"/>
      <protection hidden="1"/>
    </xf>
    <xf numFmtId="3" fontId="10" fillId="0" borderId="4" xfId="1" applyNumberFormat="1" applyFont="1" applyFill="1" applyBorder="1" applyAlignment="1" applyProtection="1">
      <protection hidden="1"/>
    </xf>
    <xf numFmtId="0" fontId="11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5" fillId="0" borderId="5" xfId="1" applyNumberFormat="1" applyFont="1" applyFill="1" applyBorder="1" applyAlignment="1" applyProtection="1">
      <alignment vertical="justify" wrapText="1"/>
      <protection hidden="1"/>
    </xf>
    <xf numFmtId="0" fontId="15" fillId="0" borderId="3" xfId="1" applyNumberFormat="1" applyFont="1" applyFill="1" applyBorder="1" applyAlignment="1" applyProtection="1">
      <alignment vertical="justify" wrapText="1"/>
      <protection hidden="1"/>
    </xf>
    <xf numFmtId="0" fontId="15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13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17" fillId="0" borderId="7" xfId="1" applyNumberFormat="1" applyFont="1" applyFill="1" applyBorder="1" applyAlignment="1" applyProtection="1">
      <alignment horizontal="justify" vertical="justify" wrapText="1"/>
      <protection hidden="1"/>
    </xf>
    <xf numFmtId="3" fontId="11" fillId="0" borderId="4" xfId="1" applyNumberFormat="1" applyFont="1" applyFill="1" applyBorder="1" applyAlignment="1" applyProtection="1">
      <protection hidden="1"/>
    </xf>
    <xf numFmtId="3" fontId="10" fillId="0" borderId="4" xfId="1" applyNumberFormat="1" applyFont="1" applyFill="1" applyBorder="1" applyAlignment="1" applyProtection="1">
      <protection hidden="1"/>
    </xf>
    <xf numFmtId="0" fontId="13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13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9" fontId="2" fillId="0" borderId="5" xfId="1" applyNumberFormat="1" applyFont="1" applyFill="1" applyBorder="1" applyAlignment="1" applyProtection="1">
      <alignment horizontal="right" wrapText="1"/>
      <protection hidden="1"/>
    </xf>
    <xf numFmtId="0" fontId="12" fillId="0" borderId="0" xfId="1" applyFont="1" applyAlignment="1">
      <alignment horizontal="right"/>
    </xf>
    <xf numFmtId="0" fontId="2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5" fillId="0" borderId="3" xfId="1" applyNumberFormat="1" applyFont="1" applyFill="1" applyBorder="1" applyAlignment="1" applyProtection="1">
      <alignment vertical="justify" wrapText="1"/>
      <protection hidden="1"/>
    </xf>
    <xf numFmtId="3" fontId="11" fillId="0" borderId="4" xfId="1" applyNumberFormat="1" applyFont="1" applyFill="1" applyBorder="1" applyAlignment="1" applyProtection="1">
      <protection hidden="1"/>
    </xf>
    <xf numFmtId="0" fontId="14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3" xfId="1" applyNumberFormat="1" applyFont="1" applyFill="1" applyBorder="1" applyAlignment="1" applyProtection="1">
      <alignment vertical="justify" wrapText="1"/>
      <protection hidden="1"/>
    </xf>
    <xf numFmtId="0" fontId="13" fillId="0" borderId="3" xfId="1" applyNumberFormat="1" applyFont="1" applyFill="1" applyBorder="1" applyAlignment="1" applyProtection="1">
      <alignment horizontal="center" vertical="justify"/>
      <protection hidden="1"/>
    </xf>
    <xf numFmtId="0" fontId="10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0" fillId="0" borderId="16" xfId="1" applyNumberFormat="1" applyFont="1" applyFill="1" applyBorder="1" applyAlignment="1" applyProtection="1">
      <alignment horizontal="center" vertical="top" wrapText="1"/>
      <protection hidden="1"/>
    </xf>
    <xf numFmtId="0" fontId="10" fillId="0" borderId="17" xfId="1" applyNumberFormat="1" applyFont="1" applyFill="1" applyBorder="1" applyAlignment="1" applyProtection="1">
      <alignment horizontal="center" vertical="top" wrapText="1"/>
      <protection hidden="1"/>
    </xf>
    <xf numFmtId="0" fontId="10" fillId="0" borderId="13" xfId="1" applyNumberFormat="1" applyFont="1" applyFill="1" applyBorder="1" applyAlignment="1" applyProtection="1">
      <alignment horizontal="center" wrapText="1"/>
      <protection hidden="1"/>
    </xf>
    <xf numFmtId="0" fontId="12" fillId="0" borderId="13" xfId="1" applyNumberFormat="1" applyFont="1" applyFill="1" applyBorder="1" applyAlignment="1" applyProtection="1">
      <alignment horizontal="center" vertical="top" wrapText="1"/>
      <protection hidden="1"/>
    </xf>
    <xf numFmtId="3" fontId="11" fillId="0" borderId="4" xfId="1" applyNumberFormat="1" applyFont="1" applyFill="1" applyBorder="1" applyAlignment="1" applyProtection="1">
      <protection hidden="1"/>
    </xf>
    <xf numFmtId="165" fontId="13" fillId="0" borderId="7" xfId="1" applyNumberFormat="1" applyFont="1" applyFill="1" applyBorder="1" applyAlignment="1" applyProtection="1">
      <alignment horizontal="justify" vertical="justify" wrapText="1"/>
      <protection hidden="1"/>
    </xf>
    <xf numFmtId="2" fontId="12" fillId="0" borderId="13" xfId="1" applyNumberFormat="1" applyFont="1" applyFill="1" applyBorder="1" applyAlignment="1" applyProtection="1">
      <alignment horizontal="center" vertical="top" wrapText="1"/>
      <protection hidden="1"/>
    </xf>
    <xf numFmtId="2" fontId="10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3" fillId="0" borderId="6" xfId="1" applyNumberFormat="1" applyFont="1" applyFill="1" applyBorder="1" applyAlignment="1" applyProtection="1">
      <alignment horizontal="left" vertical="justify"/>
      <protection hidden="1"/>
    </xf>
    <xf numFmtId="3" fontId="10" fillId="0" borderId="4" xfId="1" applyNumberFormat="1" applyFont="1" applyFill="1" applyBorder="1" applyAlignment="1" applyProtection="1">
      <protection hidden="1"/>
    </xf>
    <xf numFmtId="3" fontId="11" fillId="0" borderId="4" xfId="1" applyNumberFormat="1" applyFont="1" applyFill="1" applyBorder="1" applyAlignment="1" applyProtection="1">
      <protection hidden="1"/>
    </xf>
    <xf numFmtId="0" fontId="15" fillId="0" borderId="5" xfId="1" applyNumberFormat="1" applyFont="1" applyFill="1" applyBorder="1" applyAlignment="1" applyProtection="1">
      <alignment vertical="justify" wrapText="1"/>
      <protection hidden="1"/>
    </xf>
    <xf numFmtId="0" fontId="15" fillId="0" borderId="3" xfId="1" applyNumberFormat="1" applyFont="1" applyFill="1" applyBorder="1" applyAlignment="1" applyProtection="1">
      <alignment vertical="justify" wrapText="1"/>
      <protection hidden="1"/>
    </xf>
    <xf numFmtId="0" fontId="15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13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1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Font="1" applyAlignment="1">
      <alignment horizontal="center" vertical="top" wrapText="1"/>
    </xf>
    <xf numFmtId="3" fontId="11" fillId="0" borderId="4" xfId="1" applyNumberFormat="1" applyFont="1" applyFill="1" applyBorder="1" applyAlignment="1" applyProtection="1">
      <protection hidden="1"/>
    </xf>
    <xf numFmtId="0" fontId="15" fillId="0" borderId="3" xfId="1" applyNumberFormat="1" applyFont="1" applyFill="1" applyBorder="1" applyAlignment="1" applyProtection="1">
      <alignment vertical="justify" wrapText="1"/>
      <protection hidden="1"/>
    </xf>
    <xf numFmtId="165" fontId="10" fillId="0" borderId="14" xfId="1" applyNumberFormat="1" applyFont="1" applyFill="1" applyBorder="1" applyAlignment="1" applyProtection="1">
      <alignment horizontal="center" vertical="top" wrapText="1"/>
      <protection hidden="1"/>
    </xf>
    <xf numFmtId="166" fontId="10" fillId="0" borderId="13" xfId="1" applyNumberFormat="1" applyFont="1" applyFill="1" applyBorder="1" applyAlignment="1" applyProtection="1">
      <alignment horizontal="center" vertical="top" wrapText="1"/>
      <protection hidden="1"/>
    </xf>
    <xf numFmtId="169" fontId="10" fillId="0" borderId="13" xfId="1" applyNumberFormat="1" applyFont="1" applyFill="1" applyBorder="1" applyAlignment="1" applyProtection="1">
      <alignment horizontal="right" vertical="top" wrapText="1"/>
      <protection hidden="1"/>
    </xf>
    <xf numFmtId="165" fontId="10" fillId="0" borderId="14" xfId="1" applyNumberFormat="1" applyFont="1" applyFill="1" applyBorder="1" applyAlignment="1" applyProtection="1">
      <alignment horizontal="right" vertical="top" wrapText="1"/>
      <protection hidden="1"/>
    </xf>
    <xf numFmtId="3" fontId="11" fillId="0" borderId="4" xfId="1" applyNumberFormat="1" applyFont="1" applyFill="1" applyBorder="1" applyAlignment="1" applyProtection="1">
      <protection hidden="1"/>
    </xf>
    <xf numFmtId="3" fontId="11" fillId="0" borderId="4" xfId="1" applyNumberFormat="1" applyFont="1" applyFill="1" applyBorder="1" applyAlignment="1" applyProtection="1">
      <protection hidden="1"/>
    </xf>
    <xf numFmtId="0" fontId="11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3" xfId="1" applyNumberFormat="1" applyFont="1" applyFill="1" applyBorder="1" applyAlignment="1" applyProtection="1">
      <alignment horizontal="justify" vertical="justify"/>
      <protection hidden="1"/>
    </xf>
    <xf numFmtId="0" fontId="15" fillId="0" borderId="3" xfId="1" applyNumberFormat="1" applyFont="1" applyFill="1" applyBorder="1" applyAlignment="1" applyProtection="1">
      <alignment vertical="justify" wrapText="1"/>
      <protection hidden="1"/>
    </xf>
    <xf numFmtId="0" fontId="14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6" xfId="1" applyNumberFormat="1" applyFont="1" applyFill="1" applyBorder="1" applyAlignment="1" applyProtection="1">
      <alignment horizontal="left" vertical="justify" wrapText="1"/>
      <protection hidden="1"/>
    </xf>
    <xf numFmtId="3" fontId="11" fillId="0" borderId="4" xfId="1" applyNumberFormat="1" applyFont="1" applyFill="1" applyBorder="1" applyAlignment="1" applyProtection="1">
      <protection hidden="1"/>
    </xf>
    <xf numFmtId="0" fontId="11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6" xfId="1" applyNumberFormat="1" applyFont="1" applyFill="1" applyBorder="1" applyAlignment="1" applyProtection="1">
      <alignment horizontal="left" vertical="justify" wrapText="1"/>
      <protection hidden="1"/>
    </xf>
    <xf numFmtId="165" fontId="17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1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5" xfId="1" applyNumberFormat="1" applyFont="1" applyFill="1" applyBorder="1" applyAlignment="1" applyProtection="1">
      <alignment horizontal="justify" vertical="justify" wrapText="1"/>
      <protection hidden="1"/>
    </xf>
    <xf numFmtId="3" fontId="10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15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15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13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13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5" xfId="1" applyNumberFormat="1" applyFont="1" applyFill="1" applyBorder="1" applyAlignment="1" applyProtection="1">
      <alignment vertical="justify" wrapText="1"/>
      <protection hidden="1"/>
    </xf>
    <xf numFmtId="0" fontId="15" fillId="0" borderId="3" xfId="1" applyNumberFormat="1" applyFont="1" applyFill="1" applyBorder="1" applyAlignment="1" applyProtection="1">
      <alignment vertical="justify" wrapText="1"/>
      <protection hidden="1"/>
    </xf>
    <xf numFmtId="0" fontId="15" fillId="0" borderId="6" xfId="1" applyNumberFormat="1" applyFont="1" applyFill="1" applyBorder="1" applyAlignment="1" applyProtection="1">
      <alignment vertical="justify" wrapText="1"/>
      <protection hidden="1"/>
    </xf>
    <xf numFmtId="0" fontId="1" fillId="0" borderId="0" xfId="1" applyFont="1" applyAlignment="1">
      <alignment horizontal="left" wrapText="1"/>
    </xf>
    <xf numFmtId="0" fontId="9" fillId="0" borderId="0" xfId="1" applyFont="1" applyAlignment="1">
      <alignment horizontal="left" wrapText="1"/>
    </xf>
    <xf numFmtId="0" fontId="13" fillId="0" borderId="4" xfId="1" applyNumberFormat="1" applyFont="1" applyFill="1" applyBorder="1" applyAlignment="1" applyProtection="1">
      <alignment horizontal="center" vertical="justify"/>
      <protection hidden="1"/>
    </xf>
    <xf numFmtId="165" fontId="13" fillId="0" borderId="12" xfId="1" applyNumberFormat="1" applyFont="1" applyFill="1" applyBorder="1" applyAlignment="1" applyProtection="1">
      <alignment horizontal="left" vertical="justify" wrapText="1"/>
      <protection hidden="1"/>
    </xf>
    <xf numFmtId="165" fontId="13" fillId="0" borderId="3" xfId="1" applyNumberFormat="1" applyFont="1" applyFill="1" applyBorder="1" applyAlignment="1" applyProtection="1">
      <alignment horizontal="left" vertical="justify" wrapText="1"/>
      <protection hidden="1"/>
    </xf>
    <xf numFmtId="165" fontId="13" fillId="0" borderId="6" xfId="1" applyNumberFormat="1" applyFont="1" applyFill="1" applyBorder="1" applyAlignment="1" applyProtection="1">
      <alignment horizontal="left" vertical="justify" wrapText="1"/>
      <protection hidden="1"/>
    </xf>
    <xf numFmtId="3" fontId="10" fillId="0" borderId="14" xfId="1" applyNumberFormat="1" applyFont="1" applyFill="1" applyBorder="1" applyAlignment="1" applyProtection="1">
      <protection hidden="1"/>
    </xf>
    <xf numFmtId="0" fontId="7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2"/>
  <sheetViews>
    <sheetView showGridLines="0" tabSelected="1" topLeftCell="J110" zoomScale="98" zoomScaleNormal="98" workbookViewId="0">
      <selection activeCell="AA124" sqref="AA124"/>
    </sheetView>
  </sheetViews>
  <sheetFormatPr defaultRowHeight="15"/>
  <cols>
    <col min="1" max="1" width="1.42578125" style="7" hidden="1" customWidth="1"/>
    <col min="2" max="3" width="0.85546875" style="7" hidden="1" customWidth="1"/>
    <col min="4" max="4" width="0.28515625" style="7" hidden="1" customWidth="1"/>
    <col min="5" max="5" width="0.5703125" style="7" hidden="1" customWidth="1"/>
    <col min="6" max="6" width="0.7109375" style="7" hidden="1" customWidth="1"/>
    <col min="7" max="7" width="0.28515625" style="7" hidden="1" customWidth="1"/>
    <col min="8" max="8" width="0.5703125" style="7" hidden="1" customWidth="1"/>
    <col min="9" max="9" width="0.7109375" style="7" hidden="1" customWidth="1"/>
    <col min="10" max="10" width="30.85546875" style="7" customWidth="1"/>
    <col min="11" max="11" width="6.85546875" style="1" customWidth="1"/>
    <col min="12" max="12" width="0" style="1" hidden="1" customWidth="1"/>
    <col min="13" max="13" width="4.85546875" style="1" customWidth="1"/>
    <col min="14" max="14" width="3.85546875" style="1" customWidth="1"/>
    <col min="15" max="15" width="12.5703125" style="12" customWidth="1"/>
    <col min="16" max="16" width="4.7109375" style="12" customWidth="1"/>
    <col min="17" max="24" width="0" style="1" hidden="1" customWidth="1"/>
    <col min="25" max="25" width="13.5703125" style="1" customWidth="1"/>
    <col min="26" max="26" width="12.5703125" style="1" customWidth="1"/>
    <col min="27" max="27" width="13.85546875" style="1" customWidth="1"/>
    <col min="28" max="28" width="10.42578125" style="1" customWidth="1"/>
    <col min="29" max="29" width="21.28515625" style="1" customWidth="1"/>
    <col min="30" max="30" width="0.28515625" style="1" customWidth="1"/>
    <col min="31" max="16384" width="9.140625" style="1"/>
  </cols>
  <sheetData>
    <row r="1" spans="1:31"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7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31">
      <c r="A2" s="173"/>
      <c r="B2" s="174"/>
      <c r="C2" s="174"/>
      <c r="D2" s="174"/>
      <c r="E2" s="174"/>
      <c r="F2" s="174"/>
      <c r="G2" s="174"/>
      <c r="H2" s="174"/>
      <c r="I2" s="174"/>
      <c r="J2" s="174" t="s">
        <v>61</v>
      </c>
      <c r="K2" s="16"/>
      <c r="L2" s="16"/>
      <c r="M2" s="16"/>
      <c r="N2" s="16"/>
      <c r="O2" s="17"/>
      <c r="P2" s="17"/>
      <c r="Q2" s="16"/>
      <c r="R2" s="16"/>
      <c r="S2" s="16"/>
      <c r="T2" s="16"/>
      <c r="U2" s="16"/>
      <c r="V2" s="16"/>
      <c r="W2" s="16"/>
      <c r="X2" s="16"/>
      <c r="Y2" s="172"/>
      <c r="Z2" s="253"/>
      <c r="AA2" s="254"/>
      <c r="AB2" s="16" t="s">
        <v>29</v>
      </c>
    </row>
    <row r="3" spans="1:31" ht="17.25" customHeight="1">
      <c r="B3" s="15"/>
      <c r="C3" s="15"/>
      <c r="D3" s="15"/>
      <c r="E3" s="15"/>
      <c r="F3" s="15"/>
      <c r="G3" s="15"/>
      <c r="H3" s="15"/>
      <c r="I3" s="15"/>
      <c r="J3" s="15"/>
      <c r="K3" s="16"/>
      <c r="L3" s="16"/>
      <c r="M3" s="16"/>
      <c r="N3" s="16"/>
      <c r="O3" s="158"/>
      <c r="P3" s="17"/>
      <c r="Q3" s="16"/>
      <c r="R3" s="16"/>
      <c r="S3" s="16"/>
      <c r="T3" s="16"/>
      <c r="U3" s="16"/>
      <c r="V3" s="16"/>
      <c r="W3" s="16"/>
      <c r="X3" s="16"/>
      <c r="Y3" s="273" t="s">
        <v>96</v>
      </c>
      <c r="Z3" s="274"/>
      <c r="AA3" s="274"/>
      <c r="AB3" s="160"/>
      <c r="AC3" s="160"/>
      <c r="AD3" s="160"/>
      <c r="AE3" s="160"/>
    </row>
    <row r="4" spans="1:31" ht="35.25" customHeight="1">
      <c r="B4" s="15"/>
      <c r="C4" s="15"/>
      <c r="D4" s="15"/>
      <c r="E4" s="15"/>
      <c r="F4" s="15"/>
      <c r="G4" s="15"/>
      <c r="H4" s="15"/>
      <c r="I4" s="15"/>
      <c r="J4" s="15"/>
      <c r="K4" s="16"/>
      <c r="L4" s="16"/>
      <c r="M4" s="16"/>
      <c r="N4" s="16"/>
      <c r="O4" s="203"/>
      <c r="P4" s="17"/>
      <c r="Q4" s="16"/>
      <c r="R4" s="16"/>
      <c r="S4" s="16"/>
      <c r="T4" s="16"/>
      <c r="U4" s="16"/>
      <c r="V4" s="16"/>
      <c r="W4" s="16"/>
      <c r="X4" s="16"/>
      <c r="Y4" s="284" t="s">
        <v>98</v>
      </c>
      <c r="Z4" s="284"/>
      <c r="AA4" s="284"/>
      <c r="AB4" s="160"/>
      <c r="AC4" s="160"/>
      <c r="AD4" s="160"/>
      <c r="AE4" s="160"/>
    </row>
    <row r="5" spans="1:31" ht="35.25" customHeight="1">
      <c r="B5" s="15"/>
      <c r="C5" s="15"/>
      <c r="D5" s="15"/>
      <c r="E5" s="15"/>
      <c r="F5" s="15"/>
      <c r="G5" s="15"/>
      <c r="H5" s="15"/>
      <c r="I5" s="15"/>
      <c r="J5" s="15"/>
      <c r="K5" s="16"/>
      <c r="L5" s="16"/>
      <c r="M5" s="285"/>
      <c r="N5" s="285"/>
      <c r="O5" s="285"/>
      <c r="P5" s="17"/>
      <c r="Q5" s="16"/>
      <c r="R5" s="16"/>
      <c r="S5" s="16"/>
      <c r="T5" s="16"/>
      <c r="U5" s="16"/>
      <c r="V5" s="16"/>
      <c r="W5" s="16"/>
      <c r="X5" s="16"/>
      <c r="Y5" s="231"/>
      <c r="Z5" s="231"/>
      <c r="AA5" s="231"/>
      <c r="AB5" s="160"/>
      <c r="AC5" s="160"/>
      <c r="AD5" s="160"/>
      <c r="AE5" s="160"/>
    </row>
    <row r="6" spans="1:31" ht="30.75" customHeight="1">
      <c r="B6" s="106" t="s">
        <v>40</v>
      </c>
      <c r="C6" s="107"/>
      <c r="D6" s="107"/>
      <c r="E6" s="107"/>
      <c r="F6" s="107"/>
      <c r="G6" s="107"/>
      <c r="H6" s="107"/>
      <c r="I6" s="107"/>
      <c r="J6" s="280" t="s">
        <v>64</v>
      </c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</row>
    <row r="7" spans="1:31" ht="15.75" customHeight="1">
      <c r="B7" s="108" t="s">
        <v>41</v>
      </c>
      <c r="C7" s="108"/>
      <c r="D7" s="108"/>
      <c r="E7" s="108"/>
      <c r="F7" s="108"/>
      <c r="G7" s="108"/>
      <c r="H7" s="108"/>
      <c r="I7" s="108"/>
      <c r="J7" s="282" t="s">
        <v>97</v>
      </c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</row>
    <row r="8" spans="1:31" ht="12.75" customHeight="1">
      <c r="A8" s="8"/>
      <c r="B8" s="109"/>
      <c r="C8" s="109"/>
      <c r="D8" s="109"/>
      <c r="E8" s="109"/>
      <c r="F8" s="109"/>
      <c r="G8" s="109"/>
      <c r="H8" s="109"/>
      <c r="I8" s="109"/>
      <c r="J8" s="110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8"/>
      <c r="W8" s="18"/>
      <c r="X8" s="19"/>
      <c r="Y8" s="19"/>
      <c r="Z8" s="19"/>
      <c r="AA8" s="19"/>
      <c r="AB8" s="2"/>
    </row>
    <row r="9" spans="1:31" ht="18" customHeight="1">
      <c r="A9" s="8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18"/>
      <c r="W9" s="18"/>
      <c r="X9" s="19"/>
      <c r="Y9" s="19"/>
      <c r="Z9" s="19"/>
      <c r="AA9" s="19"/>
      <c r="AB9" s="2"/>
    </row>
    <row r="10" spans="1:31" ht="25.5" customHeight="1">
      <c r="A10" s="10"/>
      <c r="B10" s="20"/>
      <c r="C10" s="139" t="s">
        <v>1</v>
      </c>
      <c r="D10" s="21"/>
      <c r="E10" s="21"/>
      <c r="F10" s="21"/>
      <c r="G10" s="21"/>
      <c r="H10" s="21"/>
      <c r="I10" s="21"/>
      <c r="J10" s="21"/>
      <c r="K10" s="22"/>
      <c r="L10" s="22"/>
      <c r="M10" s="23"/>
      <c r="N10" s="23"/>
      <c r="O10" s="23"/>
      <c r="P10" s="23"/>
      <c r="Q10" s="24"/>
      <c r="R10" s="23"/>
      <c r="S10" s="23"/>
      <c r="T10" s="25"/>
      <c r="U10" s="20"/>
      <c r="V10" s="18"/>
      <c r="W10" s="18"/>
      <c r="X10" s="19"/>
      <c r="Y10" s="19"/>
      <c r="Z10" s="19"/>
      <c r="AA10" s="19" t="s">
        <v>39</v>
      </c>
      <c r="AB10" s="2"/>
    </row>
    <row r="11" spans="1:31" ht="36.75" customHeight="1">
      <c r="A11" s="8"/>
      <c r="B11" s="275" t="s">
        <v>26</v>
      </c>
      <c r="C11" s="275"/>
      <c r="D11" s="275"/>
      <c r="E11" s="275"/>
      <c r="F11" s="275"/>
      <c r="G11" s="275"/>
      <c r="H11" s="275"/>
      <c r="I11" s="275"/>
      <c r="J11" s="275"/>
      <c r="K11" s="150" t="s">
        <v>48</v>
      </c>
      <c r="L11" s="150" t="s">
        <v>25</v>
      </c>
      <c r="M11" s="150" t="s">
        <v>44</v>
      </c>
      <c r="N11" s="150" t="s">
        <v>45</v>
      </c>
      <c r="O11" s="151" t="s">
        <v>46</v>
      </c>
      <c r="P11" s="151" t="s">
        <v>47</v>
      </c>
      <c r="Q11" s="150" t="s">
        <v>24</v>
      </c>
      <c r="R11" s="152" t="s">
        <v>23</v>
      </c>
      <c r="S11" s="150" t="s">
        <v>22</v>
      </c>
      <c r="T11" s="150" t="s">
        <v>21</v>
      </c>
      <c r="U11" s="150" t="s">
        <v>20</v>
      </c>
      <c r="V11" s="150" t="s">
        <v>19</v>
      </c>
      <c r="W11" s="150" t="s">
        <v>18</v>
      </c>
      <c r="X11" s="153"/>
      <c r="Y11" s="153">
        <v>2025</v>
      </c>
      <c r="Z11" s="153">
        <v>2026</v>
      </c>
      <c r="AA11" s="150">
        <v>2027</v>
      </c>
      <c r="AB11" s="6" t="s">
        <v>1</v>
      </c>
    </row>
    <row r="12" spans="1:31" ht="36.75" customHeight="1">
      <c r="A12" s="8"/>
      <c r="B12" s="210"/>
      <c r="C12" s="210"/>
      <c r="D12" s="210"/>
      <c r="E12" s="210"/>
      <c r="F12" s="210"/>
      <c r="G12" s="210"/>
      <c r="H12" s="210"/>
      <c r="I12" s="210"/>
      <c r="J12" s="220" t="s">
        <v>75</v>
      </c>
      <c r="K12" s="234">
        <v>0</v>
      </c>
      <c r="L12" s="212"/>
      <c r="M12" s="235">
        <v>0</v>
      </c>
      <c r="N12" s="235">
        <v>0</v>
      </c>
      <c r="O12" s="236">
        <v>0</v>
      </c>
      <c r="P12" s="237">
        <v>0</v>
      </c>
      <c r="Q12" s="213"/>
      <c r="R12" s="214"/>
      <c r="S12" s="211"/>
      <c r="T12" s="211"/>
      <c r="U12" s="211"/>
      <c r="V12" s="211"/>
      <c r="W12" s="213"/>
      <c r="X12" s="215"/>
      <c r="Y12" s="218">
        <v>0</v>
      </c>
      <c r="Z12" s="218">
        <v>211425</v>
      </c>
      <c r="AA12" s="219">
        <v>446650</v>
      </c>
      <c r="AB12" s="6"/>
    </row>
    <row r="13" spans="1:31" ht="27" customHeight="1">
      <c r="A13" s="11"/>
      <c r="B13" s="276" t="s">
        <v>38</v>
      </c>
      <c r="C13" s="277"/>
      <c r="D13" s="277"/>
      <c r="E13" s="277"/>
      <c r="F13" s="277"/>
      <c r="G13" s="277"/>
      <c r="H13" s="277"/>
      <c r="I13" s="277"/>
      <c r="J13" s="278"/>
      <c r="K13" s="140">
        <v>133</v>
      </c>
      <c r="L13" s="141">
        <v>0</v>
      </c>
      <c r="M13" s="142">
        <v>0</v>
      </c>
      <c r="N13" s="142">
        <v>0</v>
      </c>
      <c r="O13" s="143">
        <v>0</v>
      </c>
      <c r="P13" s="144">
        <v>0</v>
      </c>
      <c r="Q13" s="145"/>
      <c r="R13" s="146">
        <v>0</v>
      </c>
      <c r="S13" s="279"/>
      <c r="T13" s="279"/>
      <c r="U13" s="279"/>
      <c r="V13" s="279"/>
      <c r="W13" s="147">
        <v>0</v>
      </c>
      <c r="X13" s="148">
        <v>0</v>
      </c>
      <c r="Y13" s="117">
        <f>Y14+Y59+Y70+Y85+Y94+Y102+Y115</f>
        <v>9163541.1999999993</v>
      </c>
      <c r="Z13" s="117">
        <f>Z14+Z59+Z70+Z85+Z94+Z102+Z115</f>
        <v>8445565.2599999998</v>
      </c>
      <c r="AA13" s="149">
        <f>AA14+AA59+AA70+AA85+AA94+AA102+AA115</f>
        <v>8693521.1099999994</v>
      </c>
      <c r="AB13" s="14" t="s">
        <v>1</v>
      </c>
    </row>
    <row r="14" spans="1:31" ht="25.5" customHeight="1">
      <c r="A14" s="11"/>
      <c r="B14" s="262" t="s">
        <v>17</v>
      </c>
      <c r="C14" s="262"/>
      <c r="D14" s="262"/>
      <c r="E14" s="262"/>
      <c r="F14" s="262"/>
      <c r="G14" s="262"/>
      <c r="H14" s="262"/>
      <c r="I14" s="262"/>
      <c r="J14" s="263"/>
      <c r="K14" s="26">
        <v>133</v>
      </c>
      <c r="L14" s="27">
        <v>100</v>
      </c>
      <c r="M14" s="28">
        <v>1</v>
      </c>
      <c r="N14" s="28">
        <v>0</v>
      </c>
      <c r="O14" s="81">
        <v>0</v>
      </c>
      <c r="P14" s="29">
        <v>0</v>
      </c>
      <c r="Q14" s="30"/>
      <c r="R14" s="31">
        <v>0</v>
      </c>
      <c r="S14" s="260"/>
      <c r="T14" s="260"/>
      <c r="U14" s="260"/>
      <c r="V14" s="260"/>
      <c r="W14" s="32">
        <v>0</v>
      </c>
      <c r="X14" s="33">
        <v>0</v>
      </c>
      <c r="Y14" s="73">
        <f>Y15+Y23+Y41+Y47+Y52</f>
        <v>3921005</v>
      </c>
      <c r="Z14" s="73">
        <f>Z15+Z23+Z41+Z47+Z52</f>
        <v>3449872</v>
      </c>
      <c r="AA14" s="95">
        <f>AA15+AA23+AA41+AA47+AA52</f>
        <v>3401050</v>
      </c>
      <c r="AB14" s="14" t="s">
        <v>1</v>
      </c>
    </row>
    <row r="15" spans="1:31" ht="39" customHeight="1">
      <c r="A15" s="11"/>
      <c r="B15" s="51"/>
      <c r="C15" s="52"/>
      <c r="D15" s="270" t="s">
        <v>16</v>
      </c>
      <c r="E15" s="271"/>
      <c r="F15" s="271"/>
      <c r="G15" s="271"/>
      <c r="H15" s="271"/>
      <c r="I15" s="271"/>
      <c r="J15" s="272"/>
      <c r="K15" s="26">
        <v>133</v>
      </c>
      <c r="L15" s="27">
        <v>102</v>
      </c>
      <c r="M15" s="28">
        <v>1</v>
      </c>
      <c r="N15" s="28">
        <v>2</v>
      </c>
      <c r="O15" s="81">
        <v>0</v>
      </c>
      <c r="P15" s="29">
        <v>0</v>
      </c>
      <c r="Q15" s="30"/>
      <c r="R15" s="31">
        <v>0</v>
      </c>
      <c r="S15" s="260"/>
      <c r="T15" s="260"/>
      <c r="U15" s="260"/>
      <c r="V15" s="260"/>
      <c r="W15" s="32">
        <v>0</v>
      </c>
      <c r="X15" s="33">
        <v>0</v>
      </c>
      <c r="Y15" s="73">
        <f>Y18</f>
        <v>1016824</v>
      </c>
      <c r="Z15" s="73">
        <f>Z18</f>
        <v>1016824</v>
      </c>
      <c r="AA15" s="99">
        <f>AA18</f>
        <v>1016824</v>
      </c>
      <c r="AB15" s="14" t="s">
        <v>1</v>
      </c>
    </row>
    <row r="16" spans="1:31" ht="60" customHeight="1">
      <c r="A16" s="11"/>
      <c r="B16" s="190"/>
      <c r="C16" s="52"/>
      <c r="D16" s="186"/>
      <c r="E16" s="187"/>
      <c r="F16" s="187"/>
      <c r="G16" s="187"/>
      <c r="H16" s="187"/>
      <c r="I16" s="187"/>
      <c r="J16" s="233" t="s">
        <v>68</v>
      </c>
      <c r="K16" s="26">
        <v>133</v>
      </c>
      <c r="L16" s="27"/>
      <c r="M16" s="28">
        <v>1</v>
      </c>
      <c r="N16" s="28">
        <v>2</v>
      </c>
      <c r="O16" s="81">
        <v>6300000000</v>
      </c>
      <c r="P16" s="29">
        <v>0</v>
      </c>
      <c r="Q16" s="30"/>
      <c r="R16" s="31"/>
      <c r="S16" s="184"/>
      <c r="T16" s="184"/>
      <c r="U16" s="184"/>
      <c r="V16" s="184"/>
      <c r="W16" s="32"/>
      <c r="X16" s="33"/>
      <c r="Y16" s="73">
        <f>Y18</f>
        <v>1016824</v>
      </c>
      <c r="Z16" s="73">
        <f>Z18</f>
        <v>1016824</v>
      </c>
      <c r="AA16" s="99">
        <f>AA18</f>
        <v>1016824</v>
      </c>
      <c r="AB16" s="14"/>
    </row>
    <row r="17" spans="1:28" ht="25.5" customHeight="1">
      <c r="A17" s="11"/>
      <c r="B17" s="227"/>
      <c r="C17" s="52"/>
      <c r="D17" s="223"/>
      <c r="E17" s="224"/>
      <c r="F17" s="224"/>
      <c r="G17" s="224"/>
      <c r="H17" s="224"/>
      <c r="I17" s="224"/>
      <c r="J17" s="224" t="s">
        <v>82</v>
      </c>
      <c r="K17" s="26">
        <v>133</v>
      </c>
      <c r="L17" s="27"/>
      <c r="M17" s="28">
        <v>1</v>
      </c>
      <c r="N17" s="28">
        <v>2</v>
      </c>
      <c r="O17" s="81">
        <v>6340000000</v>
      </c>
      <c r="P17" s="29">
        <v>0</v>
      </c>
      <c r="Q17" s="30"/>
      <c r="R17" s="31"/>
      <c r="S17" s="221"/>
      <c r="T17" s="221"/>
      <c r="U17" s="221"/>
      <c r="V17" s="221"/>
      <c r="W17" s="32"/>
      <c r="X17" s="33"/>
      <c r="Y17" s="73">
        <f>Y18</f>
        <v>1016824</v>
      </c>
      <c r="Z17" s="73">
        <f>Z18</f>
        <v>1016824</v>
      </c>
      <c r="AA17" s="99">
        <f>AA18</f>
        <v>1016824</v>
      </c>
      <c r="AB17" s="14"/>
    </row>
    <row r="18" spans="1:28" ht="27" customHeight="1">
      <c r="A18" s="11"/>
      <c r="B18" s="51"/>
      <c r="C18" s="55"/>
      <c r="D18" s="54"/>
      <c r="E18" s="70"/>
      <c r="F18" s="69"/>
      <c r="G18" s="69"/>
      <c r="H18" s="69"/>
      <c r="I18" s="69"/>
      <c r="J18" s="137" t="s">
        <v>67</v>
      </c>
      <c r="K18" s="40">
        <v>133</v>
      </c>
      <c r="L18" s="27"/>
      <c r="M18" s="41">
        <v>1</v>
      </c>
      <c r="N18" s="41">
        <v>2</v>
      </c>
      <c r="O18" s="80">
        <v>6340500000</v>
      </c>
      <c r="P18" s="42">
        <v>0</v>
      </c>
      <c r="Q18" s="30"/>
      <c r="R18" s="31"/>
      <c r="S18" s="64"/>
      <c r="T18" s="64"/>
      <c r="U18" s="64"/>
      <c r="V18" s="64"/>
      <c r="W18" s="32"/>
      <c r="X18" s="33"/>
      <c r="Y18" s="72">
        <f t="shared" ref="Y18:AA19" si="0">Y19</f>
        <v>1016824</v>
      </c>
      <c r="Z18" s="72">
        <f t="shared" si="0"/>
        <v>1016824</v>
      </c>
      <c r="AA18" s="98">
        <f t="shared" si="0"/>
        <v>1016824</v>
      </c>
      <c r="AB18" s="14"/>
    </row>
    <row r="19" spans="1:28" ht="16.5" customHeight="1">
      <c r="A19" s="11"/>
      <c r="B19" s="51"/>
      <c r="C19" s="55"/>
      <c r="D19" s="53"/>
      <c r="E19" s="57"/>
      <c r="F19" s="258" t="s">
        <v>15</v>
      </c>
      <c r="G19" s="258"/>
      <c r="H19" s="258"/>
      <c r="I19" s="258"/>
      <c r="J19" s="259"/>
      <c r="K19" s="40">
        <v>133</v>
      </c>
      <c r="L19" s="27">
        <v>102</v>
      </c>
      <c r="M19" s="41">
        <v>1</v>
      </c>
      <c r="N19" s="41">
        <v>2</v>
      </c>
      <c r="O19" s="80">
        <v>6340510010</v>
      </c>
      <c r="P19" s="42">
        <v>0</v>
      </c>
      <c r="Q19" s="30"/>
      <c r="R19" s="31">
        <v>0</v>
      </c>
      <c r="S19" s="247"/>
      <c r="T19" s="247"/>
      <c r="U19" s="247"/>
      <c r="V19" s="247"/>
      <c r="W19" s="32">
        <v>0</v>
      </c>
      <c r="X19" s="33">
        <v>0</v>
      </c>
      <c r="Y19" s="72">
        <f t="shared" si="0"/>
        <v>1016824</v>
      </c>
      <c r="Z19" s="72">
        <f t="shared" si="0"/>
        <v>1016824</v>
      </c>
      <c r="AA19" s="98">
        <f t="shared" si="0"/>
        <v>1016824</v>
      </c>
      <c r="AB19" s="14" t="s">
        <v>1</v>
      </c>
    </row>
    <row r="20" spans="1:28" ht="36" customHeight="1">
      <c r="A20" s="11"/>
      <c r="B20" s="51"/>
      <c r="C20" s="55"/>
      <c r="D20" s="53"/>
      <c r="E20" s="57"/>
      <c r="F20" s="57"/>
      <c r="G20" s="56"/>
      <c r="H20" s="56"/>
      <c r="I20" s="56"/>
      <c r="J20" s="136" t="s">
        <v>12</v>
      </c>
      <c r="K20" s="40">
        <v>133</v>
      </c>
      <c r="L20" s="27"/>
      <c r="M20" s="41">
        <v>1</v>
      </c>
      <c r="N20" s="41">
        <v>2</v>
      </c>
      <c r="O20" s="80">
        <v>6340510010</v>
      </c>
      <c r="P20" s="42">
        <v>120</v>
      </c>
      <c r="Q20" s="30"/>
      <c r="R20" s="31"/>
      <c r="S20" s="64"/>
      <c r="T20" s="64"/>
      <c r="U20" s="64"/>
      <c r="V20" s="64"/>
      <c r="W20" s="32"/>
      <c r="X20" s="33"/>
      <c r="Y20" s="72">
        <f>Y21+Y22</f>
        <v>1016824</v>
      </c>
      <c r="Z20" s="72">
        <f>Z21+Z22</f>
        <v>1016824</v>
      </c>
      <c r="AA20" s="98">
        <f>AA21+AA22</f>
        <v>1016824</v>
      </c>
      <c r="AB20" s="14"/>
    </row>
    <row r="21" spans="1:28" ht="29.25" customHeight="1">
      <c r="A21" s="11"/>
      <c r="B21" s="51"/>
      <c r="C21" s="55"/>
      <c r="D21" s="53"/>
      <c r="E21" s="57"/>
      <c r="F21" s="57"/>
      <c r="G21" s="56"/>
      <c r="H21" s="56"/>
      <c r="I21" s="56"/>
      <c r="J21" s="136" t="s">
        <v>28</v>
      </c>
      <c r="K21" s="40">
        <v>133</v>
      </c>
      <c r="L21" s="27"/>
      <c r="M21" s="41">
        <v>1</v>
      </c>
      <c r="N21" s="41">
        <v>2</v>
      </c>
      <c r="O21" s="80">
        <v>6340510010</v>
      </c>
      <c r="P21" s="42">
        <v>121</v>
      </c>
      <c r="Q21" s="30"/>
      <c r="R21" s="31"/>
      <c r="S21" s="64"/>
      <c r="T21" s="64"/>
      <c r="U21" s="64"/>
      <c r="V21" s="64"/>
      <c r="W21" s="32"/>
      <c r="X21" s="33"/>
      <c r="Y21" s="72">
        <v>780970</v>
      </c>
      <c r="Z21" s="72">
        <v>780970</v>
      </c>
      <c r="AA21" s="98">
        <v>780970</v>
      </c>
      <c r="AB21" s="14"/>
    </row>
    <row r="22" spans="1:28" ht="63" customHeight="1">
      <c r="A22" s="11"/>
      <c r="B22" s="51"/>
      <c r="C22" s="55"/>
      <c r="D22" s="53"/>
      <c r="E22" s="56"/>
      <c r="F22" s="57"/>
      <c r="G22" s="258" t="s">
        <v>36</v>
      </c>
      <c r="H22" s="258"/>
      <c r="I22" s="258"/>
      <c r="J22" s="259"/>
      <c r="K22" s="40">
        <v>133</v>
      </c>
      <c r="L22" s="27">
        <v>102</v>
      </c>
      <c r="M22" s="41">
        <v>1</v>
      </c>
      <c r="N22" s="41">
        <v>2</v>
      </c>
      <c r="O22" s="80">
        <v>6340510010</v>
      </c>
      <c r="P22" s="42">
        <v>129</v>
      </c>
      <c r="Q22" s="30"/>
      <c r="R22" s="31">
        <v>10000</v>
      </c>
      <c r="S22" s="247"/>
      <c r="T22" s="247"/>
      <c r="U22" s="247"/>
      <c r="V22" s="247"/>
      <c r="W22" s="32">
        <v>0</v>
      </c>
      <c r="X22" s="33">
        <v>0</v>
      </c>
      <c r="Y22" s="72">
        <v>235854</v>
      </c>
      <c r="Z22" s="72">
        <v>235854</v>
      </c>
      <c r="AA22" s="98">
        <v>235854</v>
      </c>
      <c r="AB22" s="14" t="s">
        <v>1</v>
      </c>
    </row>
    <row r="23" spans="1:28" s="93" customFormat="1" ht="72.75" customHeight="1">
      <c r="A23" s="87"/>
      <c r="B23" s="51"/>
      <c r="C23" s="52"/>
      <c r="D23" s="53"/>
      <c r="E23" s="53"/>
      <c r="F23" s="54"/>
      <c r="G23" s="53"/>
      <c r="H23" s="53"/>
      <c r="I23" s="53"/>
      <c r="J23" s="138" t="s">
        <v>32</v>
      </c>
      <c r="K23" s="26">
        <v>133</v>
      </c>
      <c r="L23" s="88"/>
      <c r="M23" s="28">
        <v>1</v>
      </c>
      <c r="N23" s="28">
        <v>4</v>
      </c>
      <c r="O23" s="81">
        <v>0</v>
      </c>
      <c r="P23" s="29">
        <v>0</v>
      </c>
      <c r="Q23" s="89"/>
      <c r="R23" s="90"/>
      <c r="S23" s="78"/>
      <c r="T23" s="78"/>
      <c r="U23" s="78"/>
      <c r="V23" s="78"/>
      <c r="W23" s="91"/>
      <c r="X23" s="71"/>
      <c r="Y23" s="73">
        <f>Y26</f>
        <v>2839058</v>
      </c>
      <c r="Z23" s="73">
        <f>Z26</f>
        <v>2382925</v>
      </c>
      <c r="AA23" s="95">
        <f>AA26</f>
        <v>2338495</v>
      </c>
      <c r="AB23" s="92"/>
    </row>
    <row r="24" spans="1:28" s="93" customFormat="1" ht="72.75" customHeight="1">
      <c r="A24" s="87"/>
      <c r="B24" s="190"/>
      <c r="C24" s="52"/>
      <c r="D24" s="192"/>
      <c r="E24" s="192"/>
      <c r="F24" s="85"/>
      <c r="G24" s="85"/>
      <c r="H24" s="85"/>
      <c r="I24" s="85"/>
      <c r="J24" s="209" t="s">
        <v>68</v>
      </c>
      <c r="K24" s="26">
        <v>133</v>
      </c>
      <c r="L24" s="88"/>
      <c r="M24" s="28">
        <v>1</v>
      </c>
      <c r="N24" s="28">
        <v>4</v>
      </c>
      <c r="O24" s="81">
        <v>6300000000</v>
      </c>
      <c r="P24" s="29">
        <v>0</v>
      </c>
      <c r="Q24" s="89"/>
      <c r="R24" s="90"/>
      <c r="S24" s="184"/>
      <c r="T24" s="184"/>
      <c r="U24" s="184"/>
      <c r="V24" s="184"/>
      <c r="W24" s="91"/>
      <c r="X24" s="71"/>
      <c r="Y24" s="73">
        <f>Y26</f>
        <v>2839058</v>
      </c>
      <c r="Z24" s="73">
        <f>Z26</f>
        <v>2382925</v>
      </c>
      <c r="AA24" s="95">
        <f>AA26</f>
        <v>2338495</v>
      </c>
      <c r="AB24" s="92"/>
    </row>
    <row r="25" spans="1:28" s="93" customFormat="1" ht="27.75" customHeight="1">
      <c r="A25" s="87"/>
      <c r="B25" s="227"/>
      <c r="C25" s="52"/>
      <c r="D25" s="229"/>
      <c r="E25" s="229"/>
      <c r="F25" s="85"/>
      <c r="G25" s="85"/>
      <c r="H25" s="85"/>
      <c r="I25" s="85"/>
      <c r="J25" s="224" t="s">
        <v>82</v>
      </c>
      <c r="K25" s="26">
        <v>133</v>
      </c>
      <c r="L25" s="88"/>
      <c r="M25" s="28">
        <v>1</v>
      </c>
      <c r="N25" s="28">
        <v>4</v>
      </c>
      <c r="O25" s="81">
        <v>6340000000</v>
      </c>
      <c r="P25" s="29">
        <v>0</v>
      </c>
      <c r="Q25" s="89"/>
      <c r="R25" s="90"/>
      <c r="S25" s="221"/>
      <c r="T25" s="221"/>
      <c r="U25" s="221"/>
      <c r="V25" s="221"/>
      <c r="W25" s="91"/>
      <c r="X25" s="71"/>
      <c r="Y25" s="73">
        <f>Y26</f>
        <v>2839058</v>
      </c>
      <c r="Z25" s="73">
        <f>Z26</f>
        <v>2382925</v>
      </c>
      <c r="AA25" s="95">
        <f>AA26</f>
        <v>2338495</v>
      </c>
      <c r="AB25" s="92"/>
    </row>
    <row r="26" spans="1:28" ht="44.25" customHeight="1">
      <c r="A26" s="11"/>
      <c r="B26" s="34"/>
      <c r="C26" s="36"/>
      <c r="D26" s="37"/>
      <c r="E26" s="261" t="s">
        <v>67</v>
      </c>
      <c r="F26" s="249"/>
      <c r="G26" s="249"/>
      <c r="H26" s="249"/>
      <c r="I26" s="249"/>
      <c r="J26" s="250"/>
      <c r="K26" s="40">
        <v>133</v>
      </c>
      <c r="L26" s="27">
        <v>104</v>
      </c>
      <c r="M26" s="41">
        <v>1</v>
      </c>
      <c r="N26" s="41">
        <v>4</v>
      </c>
      <c r="O26" s="80">
        <v>6340500000</v>
      </c>
      <c r="P26" s="42">
        <v>0</v>
      </c>
      <c r="Q26" s="30"/>
      <c r="R26" s="31">
        <v>0</v>
      </c>
      <c r="S26" s="247"/>
      <c r="T26" s="247"/>
      <c r="U26" s="247"/>
      <c r="V26" s="247"/>
      <c r="W26" s="32">
        <v>0</v>
      </c>
      <c r="X26" s="33">
        <v>0</v>
      </c>
      <c r="Y26" s="72">
        <f>Y27+Y38+Y40</f>
        <v>2839058</v>
      </c>
      <c r="Z26" s="72">
        <f>Z27+Z38+Z40</f>
        <v>2382925</v>
      </c>
      <c r="AA26" s="94">
        <f>AA27+AA38+AA40</f>
        <v>2338495</v>
      </c>
      <c r="AB26" s="14" t="s">
        <v>1</v>
      </c>
    </row>
    <row r="27" spans="1:28" ht="24" customHeight="1">
      <c r="A27" s="11"/>
      <c r="B27" s="34"/>
      <c r="C27" s="36"/>
      <c r="D27" s="43"/>
      <c r="E27" s="39"/>
      <c r="F27" s="261" t="s">
        <v>87</v>
      </c>
      <c r="G27" s="249"/>
      <c r="H27" s="249"/>
      <c r="I27" s="249"/>
      <c r="J27" s="250"/>
      <c r="K27" s="40">
        <v>133</v>
      </c>
      <c r="L27" s="27">
        <v>104</v>
      </c>
      <c r="M27" s="41">
        <v>1</v>
      </c>
      <c r="N27" s="41">
        <v>4</v>
      </c>
      <c r="O27" s="80">
        <v>6340510020</v>
      </c>
      <c r="P27" s="42">
        <v>0</v>
      </c>
      <c r="Q27" s="30"/>
      <c r="R27" s="31">
        <v>0</v>
      </c>
      <c r="S27" s="247"/>
      <c r="T27" s="247"/>
      <c r="U27" s="247"/>
      <c r="V27" s="247"/>
      <c r="W27" s="32">
        <v>0</v>
      </c>
      <c r="X27" s="33">
        <v>0</v>
      </c>
      <c r="Y27" s="72">
        <f>Y28+Y32+Y35</f>
        <v>2757358</v>
      </c>
      <c r="Z27" s="72">
        <f>Z28+Z32+Z35</f>
        <v>2301225</v>
      </c>
      <c r="AA27" s="94">
        <f>AA28+AA32+AA35</f>
        <v>2256795</v>
      </c>
      <c r="AB27" s="14" t="s">
        <v>1</v>
      </c>
    </row>
    <row r="28" spans="1:28" ht="45.75" customHeight="1">
      <c r="A28" s="11"/>
      <c r="B28" s="34"/>
      <c r="C28" s="36"/>
      <c r="D28" s="43"/>
      <c r="E28" s="38"/>
      <c r="F28" s="39"/>
      <c r="G28" s="248" t="s">
        <v>12</v>
      </c>
      <c r="H28" s="249"/>
      <c r="I28" s="249"/>
      <c r="J28" s="250"/>
      <c r="K28" s="40">
        <v>133</v>
      </c>
      <c r="L28" s="27">
        <v>104</v>
      </c>
      <c r="M28" s="41">
        <v>1</v>
      </c>
      <c r="N28" s="41">
        <v>4</v>
      </c>
      <c r="O28" s="80">
        <v>6340510020</v>
      </c>
      <c r="P28" s="42" t="s">
        <v>11</v>
      </c>
      <c r="Q28" s="30"/>
      <c r="R28" s="31">
        <v>10000</v>
      </c>
      <c r="S28" s="247"/>
      <c r="T28" s="247"/>
      <c r="U28" s="247"/>
      <c r="V28" s="247"/>
      <c r="W28" s="32">
        <v>0</v>
      </c>
      <c r="X28" s="33">
        <v>0</v>
      </c>
      <c r="Y28" s="72">
        <f>Y29+Y30+Y31</f>
        <v>2669100</v>
      </c>
      <c r="Z28" s="72">
        <f>Z29+Z31</f>
        <v>2280625</v>
      </c>
      <c r="AA28" s="98">
        <f>AA29+AA31</f>
        <v>2256795</v>
      </c>
      <c r="AB28" s="14" t="s">
        <v>1</v>
      </c>
    </row>
    <row r="29" spans="1:28" ht="30.75" customHeight="1">
      <c r="A29" s="11"/>
      <c r="B29" s="34"/>
      <c r="C29" s="36"/>
      <c r="D29" s="43"/>
      <c r="E29" s="38"/>
      <c r="F29" s="39"/>
      <c r="G29" s="38"/>
      <c r="H29" s="38"/>
      <c r="I29" s="38"/>
      <c r="J29" s="183" t="s">
        <v>28</v>
      </c>
      <c r="K29" s="40">
        <v>133</v>
      </c>
      <c r="L29" s="27"/>
      <c r="M29" s="41">
        <v>1</v>
      </c>
      <c r="N29" s="41">
        <v>4</v>
      </c>
      <c r="O29" s="80">
        <v>6340510020</v>
      </c>
      <c r="P29" s="42">
        <v>121</v>
      </c>
      <c r="Q29" s="30"/>
      <c r="R29" s="31"/>
      <c r="S29" s="64"/>
      <c r="T29" s="64"/>
      <c r="U29" s="64"/>
      <c r="V29" s="64"/>
      <c r="W29" s="32"/>
      <c r="X29" s="33"/>
      <c r="Y29" s="72">
        <v>2050000</v>
      </c>
      <c r="Z29" s="72">
        <v>1751634</v>
      </c>
      <c r="AA29" s="98">
        <v>1734562</v>
      </c>
      <c r="AB29" s="14"/>
    </row>
    <row r="30" spans="1:28" ht="51.75" customHeight="1">
      <c r="A30" s="11"/>
      <c r="B30" s="34"/>
      <c r="C30" s="36"/>
      <c r="D30" s="43"/>
      <c r="E30" s="240"/>
      <c r="F30" s="241"/>
      <c r="G30" s="240"/>
      <c r="H30" s="240"/>
      <c r="I30" s="240"/>
      <c r="J30" s="200" t="s">
        <v>95</v>
      </c>
      <c r="K30" s="40">
        <v>133</v>
      </c>
      <c r="L30" s="27"/>
      <c r="M30" s="41">
        <v>1</v>
      </c>
      <c r="N30" s="41">
        <v>4</v>
      </c>
      <c r="O30" s="80">
        <v>6340510020</v>
      </c>
      <c r="P30" s="42">
        <v>122</v>
      </c>
      <c r="Q30" s="30"/>
      <c r="R30" s="31"/>
      <c r="S30" s="239"/>
      <c r="T30" s="239"/>
      <c r="U30" s="239"/>
      <c r="V30" s="239"/>
      <c r="W30" s="32"/>
      <c r="X30" s="33"/>
      <c r="Y30" s="72">
        <v>0</v>
      </c>
      <c r="Z30" s="72">
        <v>0</v>
      </c>
      <c r="AA30" s="98">
        <v>0</v>
      </c>
      <c r="AB30" s="14"/>
    </row>
    <row r="31" spans="1:28" ht="79.5" customHeight="1">
      <c r="A31" s="11"/>
      <c r="B31" s="34"/>
      <c r="C31" s="36"/>
      <c r="D31" s="43"/>
      <c r="E31" s="38"/>
      <c r="F31" s="39"/>
      <c r="G31" s="38"/>
      <c r="H31" s="38"/>
      <c r="I31" s="38"/>
      <c r="J31" s="183" t="s">
        <v>36</v>
      </c>
      <c r="K31" s="40">
        <v>133</v>
      </c>
      <c r="L31" s="27"/>
      <c r="M31" s="41">
        <v>1</v>
      </c>
      <c r="N31" s="41">
        <v>4</v>
      </c>
      <c r="O31" s="80">
        <v>6340510020</v>
      </c>
      <c r="P31" s="42">
        <v>129</v>
      </c>
      <c r="Q31" s="30"/>
      <c r="R31" s="31"/>
      <c r="S31" s="64"/>
      <c r="T31" s="64"/>
      <c r="U31" s="64"/>
      <c r="V31" s="64"/>
      <c r="W31" s="32"/>
      <c r="X31" s="33"/>
      <c r="Y31" s="72">
        <v>619100</v>
      </c>
      <c r="Z31" s="72">
        <v>528991</v>
      </c>
      <c r="AA31" s="98">
        <v>522233</v>
      </c>
      <c r="AB31" s="14"/>
    </row>
    <row r="32" spans="1:28" ht="42.75" customHeight="1">
      <c r="A32" s="11"/>
      <c r="B32" s="34"/>
      <c r="C32" s="36"/>
      <c r="D32" s="43"/>
      <c r="E32" s="38"/>
      <c r="F32" s="39"/>
      <c r="G32" s="248" t="s">
        <v>37</v>
      </c>
      <c r="H32" s="249"/>
      <c r="I32" s="249"/>
      <c r="J32" s="250"/>
      <c r="K32" s="40">
        <v>133</v>
      </c>
      <c r="L32" s="27">
        <v>104</v>
      </c>
      <c r="M32" s="41">
        <v>1</v>
      </c>
      <c r="N32" s="41">
        <v>4</v>
      </c>
      <c r="O32" s="80">
        <v>6340510020</v>
      </c>
      <c r="P32" s="42" t="s">
        <v>2</v>
      </c>
      <c r="Q32" s="30"/>
      <c r="R32" s="31">
        <v>10000</v>
      </c>
      <c r="S32" s="247"/>
      <c r="T32" s="247"/>
      <c r="U32" s="247"/>
      <c r="V32" s="247"/>
      <c r="W32" s="32">
        <v>0</v>
      </c>
      <c r="X32" s="33">
        <v>0</v>
      </c>
      <c r="Y32" s="72">
        <f>Y33+Y34</f>
        <v>87658</v>
      </c>
      <c r="Z32" s="72">
        <f>Z33+Z34</f>
        <v>20000</v>
      </c>
      <c r="AA32" s="98">
        <f>AA33+AA34</f>
        <v>0</v>
      </c>
      <c r="AB32" s="14" t="s">
        <v>1</v>
      </c>
    </row>
    <row r="33" spans="1:29" ht="27.75" customHeight="1">
      <c r="A33" s="11"/>
      <c r="B33" s="34"/>
      <c r="C33" s="36"/>
      <c r="D33" s="43"/>
      <c r="E33" s="38"/>
      <c r="F33" s="39"/>
      <c r="G33" s="38"/>
      <c r="H33" s="38"/>
      <c r="I33" s="38"/>
      <c r="J33" s="161" t="s">
        <v>58</v>
      </c>
      <c r="K33" s="40">
        <v>133</v>
      </c>
      <c r="L33" s="27"/>
      <c r="M33" s="41">
        <v>1</v>
      </c>
      <c r="N33" s="41">
        <v>4</v>
      </c>
      <c r="O33" s="80">
        <v>6340510020</v>
      </c>
      <c r="P33" s="42">
        <v>244</v>
      </c>
      <c r="Q33" s="30"/>
      <c r="R33" s="31"/>
      <c r="S33" s="64"/>
      <c r="T33" s="64"/>
      <c r="U33" s="64"/>
      <c r="V33" s="64"/>
      <c r="W33" s="32"/>
      <c r="X33" s="33"/>
      <c r="Y33" s="72">
        <v>31658</v>
      </c>
      <c r="Z33" s="72">
        <v>10000</v>
      </c>
      <c r="AA33" s="98">
        <v>0</v>
      </c>
      <c r="AB33" s="14"/>
    </row>
    <row r="34" spans="1:29" ht="25.5" customHeight="1">
      <c r="A34" s="11"/>
      <c r="B34" s="34"/>
      <c r="C34" s="65"/>
      <c r="D34" s="66"/>
      <c r="E34" s="67"/>
      <c r="F34" s="68"/>
      <c r="G34" s="67"/>
      <c r="H34" s="67"/>
      <c r="I34" s="67"/>
      <c r="J34" s="68" t="s">
        <v>52</v>
      </c>
      <c r="K34" s="40">
        <v>133</v>
      </c>
      <c r="L34" s="27"/>
      <c r="M34" s="41">
        <v>1</v>
      </c>
      <c r="N34" s="41">
        <v>4</v>
      </c>
      <c r="O34" s="80">
        <v>6340510020</v>
      </c>
      <c r="P34" s="42">
        <v>247</v>
      </c>
      <c r="Q34" s="30"/>
      <c r="R34" s="31"/>
      <c r="S34" s="134"/>
      <c r="T34" s="134"/>
      <c r="U34" s="134"/>
      <c r="V34" s="134"/>
      <c r="W34" s="32"/>
      <c r="X34" s="33"/>
      <c r="Y34" s="72">
        <v>56000</v>
      </c>
      <c r="Z34" s="72">
        <v>10000</v>
      </c>
      <c r="AA34" s="98">
        <v>0</v>
      </c>
      <c r="AB34" s="14"/>
    </row>
    <row r="35" spans="1:29" ht="30" customHeight="1">
      <c r="A35" s="11"/>
      <c r="B35" s="34"/>
      <c r="C35" s="65"/>
      <c r="D35" s="66"/>
      <c r="E35" s="67"/>
      <c r="F35" s="68"/>
      <c r="G35" s="67"/>
      <c r="H35" s="67"/>
      <c r="I35" s="67"/>
      <c r="J35" s="166" t="s">
        <v>30</v>
      </c>
      <c r="K35" s="40">
        <v>133</v>
      </c>
      <c r="L35" s="27"/>
      <c r="M35" s="41">
        <v>1</v>
      </c>
      <c r="N35" s="41">
        <v>4</v>
      </c>
      <c r="O35" s="80">
        <v>6340510020</v>
      </c>
      <c r="P35" s="42">
        <v>850</v>
      </c>
      <c r="Q35" s="30"/>
      <c r="R35" s="31"/>
      <c r="S35" s="101"/>
      <c r="T35" s="101"/>
      <c r="U35" s="101"/>
      <c r="V35" s="101"/>
      <c r="W35" s="32"/>
      <c r="X35" s="33"/>
      <c r="Y35" s="72">
        <f>Y36</f>
        <v>600</v>
      </c>
      <c r="Z35" s="72">
        <f>Z36</f>
        <v>600</v>
      </c>
      <c r="AA35" s="98">
        <f>AA36</f>
        <v>0</v>
      </c>
      <c r="AB35" s="157"/>
      <c r="AC35" s="14"/>
    </row>
    <row r="36" spans="1:29" ht="28.5" customHeight="1">
      <c r="A36" s="11"/>
      <c r="B36" s="34"/>
      <c r="C36" s="65"/>
      <c r="D36" s="66"/>
      <c r="E36" s="67"/>
      <c r="F36" s="68"/>
      <c r="G36" s="67"/>
      <c r="H36" s="67"/>
      <c r="I36" s="67"/>
      <c r="J36" s="166" t="s">
        <v>51</v>
      </c>
      <c r="K36" s="40">
        <v>133</v>
      </c>
      <c r="L36" s="27"/>
      <c r="M36" s="41">
        <v>1</v>
      </c>
      <c r="N36" s="41">
        <v>4</v>
      </c>
      <c r="O36" s="80">
        <v>6340510020</v>
      </c>
      <c r="P36" s="42">
        <v>851</v>
      </c>
      <c r="Q36" s="30"/>
      <c r="R36" s="31"/>
      <c r="S36" s="156"/>
      <c r="T36" s="156"/>
      <c r="U36" s="156"/>
      <c r="V36" s="156"/>
      <c r="W36" s="32"/>
      <c r="X36" s="33"/>
      <c r="Y36" s="72">
        <v>600</v>
      </c>
      <c r="Z36" s="72">
        <v>600</v>
      </c>
      <c r="AA36" s="98">
        <v>0</v>
      </c>
      <c r="AB36" s="157"/>
      <c r="AC36" s="14"/>
    </row>
    <row r="37" spans="1:29" ht="138" customHeight="1">
      <c r="A37" s="11"/>
      <c r="B37" s="34"/>
      <c r="C37" s="65"/>
      <c r="D37" s="66"/>
      <c r="E37" s="67"/>
      <c r="F37" s="68"/>
      <c r="G37" s="67"/>
      <c r="H37" s="67"/>
      <c r="I37" s="67"/>
      <c r="J37" s="204" t="s">
        <v>94</v>
      </c>
      <c r="K37" s="40">
        <v>133</v>
      </c>
      <c r="L37" s="27"/>
      <c r="M37" s="41">
        <v>1</v>
      </c>
      <c r="N37" s="41">
        <v>4</v>
      </c>
      <c r="O37" s="202" t="s">
        <v>83</v>
      </c>
      <c r="P37" s="42">
        <v>0</v>
      </c>
      <c r="Q37" s="30"/>
      <c r="R37" s="31"/>
      <c r="S37" s="238"/>
      <c r="T37" s="238"/>
      <c r="U37" s="238"/>
      <c r="V37" s="238"/>
      <c r="W37" s="32"/>
      <c r="X37" s="33"/>
      <c r="Y37" s="72">
        <f>Y38</f>
        <v>32900</v>
      </c>
      <c r="Z37" s="72">
        <f>Z38</f>
        <v>32900</v>
      </c>
      <c r="AA37" s="98">
        <f>AA38</f>
        <v>32900</v>
      </c>
      <c r="AB37" s="157"/>
      <c r="AC37" s="14"/>
    </row>
    <row r="38" spans="1:29" ht="28.5" customHeight="1">
      <c r="A38" s="11"/>
      <c r="B38" s="34"/>
      <c r="C38" s="65"/>
      <c r="D38" s="66"/>
      <c r="E38" s="67"/>
      <c r="F38" s="68"/>
      <c r="G38" s="67"/>
      <c r="H38" s="67"/>
      <c r="I38" s="67"/>
      <c r="J38" s="68" t="s">
        <v>4</v>
      </c>
      <c r="K38" s="40">
        <v>133</v>
      </c>
      <c r="L38" s="27"/>
      <c r="M38" s="41">
        <v>1</v>
      </c>
      <c r="N38" s="41">
        <v>4</v>
      </c>
      <c r="O38" s="202" t="s">
        <v>83</v>
      </c>
      <c r="P38" s="42">
        <v>540</v>
      </c>
      <c r="Q38" s="30"/>
      <c r="R38" s="31"/>
      <c r="S38" s="232"/>
      <c r="T38" s="232"/>
      <c r="U38" s="232"/>
      <c r="V38" s="232"/>
      <c r="W38" s="32"/>
      <c r="X38" s="33"/>
      <c r="Y38" s="72">
        <v>32900</v>
      </c>
      <c r="Z38" s="72">
        <v>32900</v>
      </c>
      <c r="AA38" s="98">
        <v>32900</v>
      </c>
      <c r="AB38" s="157"/>
      <c r="AC38" s="14"/>
    </row>
    <row r="39" spans="1:29" ht="157.5" customHeight="1">
      <c r="A39" s="11"/>
      <c r="B39" s="34"/>
      <c r="C39" s="65"/>
      <c r="D39" s="66"/>
      <c r="E39" s="67"/>
      <c r="F39" s="68"/>
      <c r="G39" s="67"/>
      <c r="H39" s="67"/>
      <c r="I39" s="67"/>
      <c r="J39" s="242" t="s">
        <v>93</v>
      </c>
      <c r="K39" s="40">
        <v>133</v>
      </c>
      <c r="L39" s="27"/>
      <c r="M39" s="41">
        <v>1</v>
      </c>
      <c r="N39" s="41">
        <v>4</v>
      </c>
      <c r="O39" s="202" t="s">
        <v>84</v>
      </c>
      <c r="P39" s="42">
        <v>0</v>
      </c>
      <c r="Q39" s="30"/>
      <c r="R39" s="31"/>
      <c r="S39" s="238"/>
      <c r="T39" s="238"/>
      <c r="U39" s="238"/>
      <c r="V39" s="238"/>
      <c r="W39" s="32"/>
      <c r="X39" s="33"/>
      <c r="Y39" s="72">
        <f>Y40</f>
        <v>48800</v>
      </c>
      <c r="Z39" s="72">
        <f>Z40</f>
        <v>48800</v>
      </c>
      <c r="AA39" s="98">
        <f>AA40</f>
        <v>48800</v>
      </c>
      <c r="AB39" s="157"/>
      <c r="AC39" s="14"/>
    </row>
    <row r="40" spans="1:29" ht="27" customHeight="1">
      <c r="A40" s="11"/>
      <c r="B40" s="34"/>
      <c r="C40" s="65"/>
      <c r="D40" s="66"/>
      <c r="E40" s="67"/>
      <c r="F40" s="68"/>
      <c r="G40" s="67"/>
      <c r="H40" s="67"/>
      <c r="I40" s="67"/>
      <c r="J40" s="242" t="s">
        <v>4</v>
      </c>
      <c r="K40" s="40">
        <v>133</v>
      </c>
      <c r="L40" s="27"/>
      <c r="M40" s="41">
        <v>1</v>
      </c>
      <c r="N40" s="41">
        <v>4</v>
      </c>
      <c r="O40" s="202" t="s">
        <v>84</v>
      </c>
      <c r="P40" s="42">
        <v>540</v>
      </c>
      <c r="Q40" s="30"/>
      <c r="R40" s="31"/>
      <c r="S40" s="232"/>
      <c r="T40" s="232"/>
      <c r="U40" s="232"/>
      <c r="V40" s="232"/>
      <c r="W40" s="32"/>
      <c r="X40" s="33"/>
      <c r="Y40" s="72">
        <v>48800</v>
      </c>
      <c r="Z40" s="72">
        <v>48800</v>
      </c>
      <c r="AA40" s="98">
        <v>48800</v>
      </c>
      <c r="AB40" s="157"/>
      <c r="AC40" s="14"/>
    </row>
    <row r="41" spans="1:29" ht="66" customHeight="1">
      <c r="A41" s="11"/>
      <c r="B41" s="34"/>
      <c r="C41" s="65"/>
      <c r="D41" s="66"/>
      <c r="E41" s="67"/>
      <c r="F41" s="68"/>
      <c r="G41" s="67"/>
      <c r="H41" s="67"/>
      <c r="I41" s="67"/>
      <c r="J41" s="100" t="s">
        <v>60</v>
      </c>
      <c r="K41" s="26">
        <v>133</v>
      </c>
      <c r="L41" s="88"/>
      <c r="M41" s="28">
        <v>1</v>
      </c>
      <c r="N41" s="28">
        <v>6</v>
      </c>
      <c r="O41" s="81">
        <v>0</v>
      </c>
      <c r="P41" s="29">
        <v>0</v>
      </c>
      <c r="Q41" s="89"/>
      <c r="R41" s="90"/>
      <c r="S41" s="97"/>
      <c r="T41" s="97"/>
      <c r="U41" s="97"/>
      <c r="V41" s="97"/>
      <c r="W41" s="91"/>
      <c r="X41" s="71"/>
      <c r="Y41" s="73">
        <f>Y44</f>
        <v>45731</v>
      </c>
      <c r="Z41" s="73">
        <f>Z44</f>
        <v>45731</v>
      </c>
      <c r="AA41" s="99">
        <f>AA44</f>
        <v>45731</v>
      </c>
      <c r="AB41" s="14"/>
    </row>
    <row r="42" spans="1:29" ht="66" customHeight="1">
      <c r="A42" s="11"/>
      <c r="B42" s="34"/>
      <c r="C42" s="65"/>
      <c r="D42" s="66"/>
      <c r="E42" s="67"/>
      <c r="F42" s="68"/>
      <c r="G42" s="67"/>
      <c r="H42" s="67"/>
      <c r="I42" s="67"/>
      <c r="J42" s="206" t="s">
        <v>68</v>
      </c>
      <c r="K42" s="26">
        <v>133</v>
      </c>
      <c r="L42" s="88"/>
      <c r="M42" s="28">
        <v>1</v>
      </c>
      <c r="N42" s="28">
        <v>6</v>
      </c>
      <c r="O42" s="81">
        <v>6300000000</v>
      </c>
      <c r="P42" s="29">
        <v>0</v>
      </c>
      <c r="Q42" s="89"/>
      <c r="R42" s="90"/>
      <c r="S42" s="184"/>
      <c r="T42" s="184"/>
      <c r="U42" s="184"/>
      <c r="V42" s="184"/>
      <c r="W42" s="91"/>
      <c r="X42" s="71"/>
      <c r="Y42" s="73">
        <f>Y44</f>
        <v>45731</v>
      </c>
      <c r="Z42" s="73">
        <f>Z44</f>
        <v>45731</v>
      </c>
      <c r="AA42" s="99">
        <f>AA44</f>
        <v>45731</v>
      </c>
      <c r="AB42" s="14"/>
    </row>
    <row r="43" spans="1:29" ht="30" customHeight="1">
      <c r="A43" s="11"/>
      <c r="B43" s="34"/>
      <c r="C43" s="65"/>
      <c r="D43" s="66"/>
      <c r="E43" s="67"/>
      <c r="F43" s="68"/>
      <c r="G43" s="67"/>
      <c r="H43" s="67"/>
      <c r="I43" s="67"/>
      <c r="J43" s="224" t="s">
        <v>82</v>
      </c>
      <c r="K43" s="26">
        <v>133</v>
      </c>
      <c r="L43" s="88"/>
      <c r="M43" s="28">
        <v>1</v>
      </c>
      <c r="N43" s="28">
        <v>6</v>
      </c>
      <c r="O43" s="81">
        <v>6340000000</v>
      </c>
      <c r="P43" s="29">
        <v>0</v>
      </c>
      <c r="Q43" s="89"/>
      <c r="R43" s="90"/>
      <c r="S43" s="221"/>
      <c r="T43" s="221"/>
      <c r="U43" s="221"/>
      <c r="V43" s="221"/>
      <c r="W43" s="91"/>
      <c r="X43" s="71"/>
      <c r="Y43" s="73">
        <f t="shared" ref="Y43:AA45" si="1">Y44</f>
        <v>45731</v>
      </c>
      <c r="Z43" s="73">
        <f t="shared" si="1"/>
        <v>45731</v>
      </c>
      <c r="AA43" s="99">
        <f t="shared" si="1"/>
        <v>45731</v>
      </c>
      <c r="AB43" s="14"/>
    </row>
    <row r="44" spans="1:29" ht="44.25" customHeight="1">
      <c r="A44" s="11"/>
      <c r="B44" s="34"/>
      <c r="C44" s="65"/>
      <c r="D44" s="66"/>
      <c r="E44" s="67"/>
      <c r="F44" s="68"/>
      <c r="G44" s="67"/>
      <c r="H44" s="67"/>
      <c r="I44" s="67"/>
      <c r="J44" s="201" t="s">
        <v>67</v>
      </c>
      <c r="K44" s="40">
        <v>133</v>
      </c>
      <c r="L44" s="27"/>
      <c r="M44" s="41">
        <v>1</v>
      </c>
      <c r="N44" s="41">
        <v>6</v>
      </c>
      <c r="O44" s="80">
        <v>6340500000</v>
      </c>
      <c r="P44" s="42">
        <v>0</v>
      </c>
      <c r="Q44" s="30"/>
      <c r="R44" s="31"/>
      <c r="S44" s="96"/>
      <c r="T44" s="96"/>
      <c r="U44" s="96"/>
      <c r="V44" s="96"/>
      <c r="W44" s="32"/>
      <c r="X44" s="33"/>
      <c r="Y44" s="72">
        <f t="shared" si="1"/>
        <v>45731</v>
      </c>
      <c r="Z44" s="72">
        <f t="shared" si="1"/>
        <v>45731</v>
      </c>
      <c r="AA44" s="98">
        <f t="shared" si="1"/>
        <v>45731</v>
      </c>
      <c r="AB44" s="14"/>
    </row>
    <row r="45" spans="1:29" ht="127.5" customHeight="1">
      <c r="A45" s="11"/>
      <c r="B45" s="34"/>
      <c r="C45" s="65"/>
      <c r="D45" s="66"/>
      <c r="E45" s="67"/>
      <c r="F45" s="68"/>
      <c r="G45" s="67"/>
      <c r="H45" s="67"/>
      <c r="I45" s="67"/>
      <c r="J45" s="201" t="s">
        <v>92</v>
      </c>
      <c r="K45" s="40">
        <v>133</v>
      </c>
      <c r="L45" s="27"/>
      <c r="M45" s="41">
        <v>1</v>
      </c>
      <c r="N45" s="41">
        <v>6</v>
      </c>
      <c r="O45" s="202" t="s">
        <v>85</v>
      </c>
      <c r="P45" s="42">
        <v>0</v>
      </c>
      <c r="Q45" s="30"/>
      <c r="R45" s="31"/>
      <c r="S45" s="96"/>
      <c r="T45" s="96"/>
      <c r="U45" s="96"/>
      <c r="V45" s="96"/>
      <c r="W45" s="32"/>
      <c r="X45" s="33"/>
      <c r="Y45" s="72">
        <f t="shared" si="1"/>
        <v>45731</v>
      </c>
      <c r="Z45" s="72">
        <f t="shared" si="1"/>
        <v>45731</v>
      </c>
      <c r="AA45" s="98">
        <f t="shared" si="1"/>
        <v>45731</v>
      </c>
      <c r="AB45" s="14"/>
    </row>
    <row r="46" spans="1:29" ht="25.5" customHeight="1">
      <c r="A46" s="11"/>
      <c r="B46" s="34"/>
      <c r="C46" s="65"/>
      <c r="D46" s="66"/>
      <c r="E46" s="67"/>
      <c r="F46" s="68"/>
      <c r="G46" s="67"/>
      <c r="H46" s="67"/>
      <c r="I46" s="67"/>
      <c r="J46" s="68" t="s">
        <v>4</v>
      </c>
      <c r="K46" s="40">
        <v>133</v>
      </c>
      <c r="L46" s="27"/>
      <c r="M46" s="41">
        <v>1</v>
      </c>
      <c r="N46" s="41">
        <v>6</v>
      </c>
      <c r="O46" s="202" t="s">
        <v>85</v>
      </c>
      <c r="P46" s="42">
        <v>540</v>
      </c>
      <c r="Q46" s="30"/>
      <c r="R46" s="31"/>
      <c r="S46" s="96"/>
      <c r="T46" s="96"/>
      <c r="U46" s="96"/>
      <c r="V46" s="96"/>
      <c r="W46" s="32"/>
      <c r="X46" s="33"/>
      <c r="Y46" s="72">
        <v>45731</v>
      </c>
      <c r="Z46" s="72">
        <v>45731</v>
      </c>
      <c r="AA46" s="98">
        <v>45731</v>
      </c>
      <c r="AB46" s="14"/>
    </row>
    <row r="47" spans="1:29" ht="15.75" customHeight="1">
      <c r="A47" s="11"/>
      <c r="B47" s="34"/>
      <c r="C47" s="65"/>
      <c r="D47" s="66"/>
      <c r="E47" s="67"/>
      <c r="F47" s="68"/>
      <c r="G47" s="67"/>
      <c r="H47" s="67"/>
      <c r="I47" s="67"/>
      <c r="J47" s="100" t="s">
        <v>49</v>
      </c>
      <c r="K47" s="26">
        <v>133</v>
      </c>
      <c r="L47" s="88"/>
      <c r="M47" s="28">
        <v>1</v>
      </c>
      <c r="N47" s="28">
        <v>11</v>
      </c>
      <c r="O47" s="81">
        <v>0</v>
      </c>
      <c r="P47" s="29">
        <v>0</v>
      </c>
      <c r="Q47" s="89"/>
      <c r="R47" s="90"/>
      <c r="S47" s="154"/>
      <c r="T47" s="154"/>
      <c r="U47" s="154"/>
      <c r="V47" s="154"/>
      <c r="W47" s="91"/>
      <c r="X47" s="71"/>
      <c r="Y47" s="73">
        <f>Y48</f>
        <v>15000</v>
      </c>
      <c r="Z47" s="73">
        <f>Z48</f>
        <v>0</v>
      </c>
      <c r="AA47" s="99">
        <f>AA48</f>
        <v>0</v>
      </c>
      <c r="AB47" s="14"/>
    </row>
    <row r="48" spans="1:29" ht="39" customHeight="1">
      <c r="A48" s="11"/>
      <c r="B48" s="34"/>
      <c r="C48" s="65"/>
      <c r="D48" s="66"/>
      <c r="E48" s="67"/>
      <c r="F48" s="68"/>
      <c r="G48" s="67"/>
      <c r="H48" s="67"/>
      <c r="I48" s="67"/>
      <c r="J48" s="204" t="s">
        <v>76</v>
      </c>
      <c r="K48" s="40">
        <v>133</v>
      </c>
      <c r="L48" s="27"/>
      <c r="M48" s="41">
        <v>1</v>
      </c>
      <c r="N48" s="41">
        <v>11</v>
      </c>
      <c r="O48" s="80">
        <v>7700000000</v>
      </c>
      <c r="P48" s="42">
        <v>0</v>
      </c>
      <c r="Q48" s="30"/>
      <c r="R48" s="31"/>
      <c r="S48" s="155"/>
      <c r="T48" s="155"/>
      <c r="U48" s="155"/>
      <c r="V48" s="155"/>
      <c r="W48" s="32"/>
      <c r="X48" s="33"/>
      <c r="Y48" s="72">
        <f>Y50</f>
        <v>15000</v>
      </c>
      <c r="Z48" s="72">
        <f t="shared" ref="Z48:AA50" si="2">Z49</f>
        <v>0</v>
      </c>
      <c r="AA48" s="98">
        <f t="shared" si="2"/>
        <v>0</v>
      </c>
      <c r="AB48" s="14"/>
    </row>
    <row r="49" spans="1:28" ht="39" customHeight="1">
      <c r="A49" s="11"/>
      <c r="B49" s="34"/>
      <c r="C49" s="65"/>
      <c r="D49" s="66"/>
      <c r="E49" s="67"/>
      <c r="F49" s="68"/>
      <c r="G49" s="67"/>
      <c r="H49" s="67"/>
      <c r="I49" s="67"/>
      <c r="J49" s="204" t="s">
        <v>77</v>
      </c>
      <c r="K49" s="40">
        <v>133</v>
      </c>
      <c r="L49" s="27"/>
      <c r="M49" s="41">
        <v>1</v>
      </c>
      <c r="N49" s="41">
        <v>11</v>
      </c>
      <c r="O49" s="80">
        <v>7710000000</v>
      </c>
      <c r="P49" s="42">
        <v>0</v>
      </c>
      <c r="Q49" s="30"/>
      <c r="R49" s="31"/>
      <c r="S49" s="207"/>
      <c r="T49" s="207"/>
      <c r="U49" s="207"/>
      <c r="V49" s="207"/>
      <c r="W49" s="32"/>
      <c r="X49" s="33"/>
      <c r="Y49" s="72">
        <f>Y50</f>
        <v>15000</v>
      </c>
      <c r="Z49" s="72">
        <f t="shared" si="2"/>
        <v>0</v>
      </c>
      <c r="AA49" s="98">
        <f t="shared" si="2"/>
        <v>0</v>
      </c>
      <c r="AB49" s="14"/>
    </row>
    <row r="50" spans="1:28" ht="45.75" customHeight="1">
      <c r="A50" s="11"/>
      <c r="B50" s="34"/>
      <c r="C50" s="65"/>
      <c r="D50" s="66"/>
      <c r="E50" s="67"/>
      <c r="F50" s="68"/>
      <c r="G50" s="67"/>
      <c r="H50" s="67"/>
      <c r="I50" s="67"/>
      <c r="J50" s="68" t="s">
        <v>57</v>
      </c>
      <c r="K50" s="40">
        <v>133</v>
      </c>
      <c r="L50" s="27"/>
      <c r="M50" s="41">
        <v>1</v>
      </c>
      <c r="N50" s="41">
        <v>11</v>
      </c>
      <c r="O50" s="80">
        <v>7710000040</v>
      </c>
      <c r="P50" s="42">
        <v>0</v>
      </c>
      <c r="Q50" s="30"/>
      <c r="R50" s="31"/>
      <c r="S50" s="155"/>
      <c r="T50" s="155"/>
      <c r="U50" s="155"/>
      <c r="V50" s="155"/>
      <c r="W50" s="32"/>
      <c r="X50" s="33"/>
      <c r="Y50" s="72">
        <f>Y51</f>
        <v>15000</v>
      </c>
      <c r="Z50" s="72">
        <f t="shared" si="2"/>
        <v>0</v>
      </c>
      <c r="AA50" s="98">
        <f t="shared" si="2"/>
        <v>0</v>
      </c>
      <c r="AB50" s="14"/>
    </row>
    <row r="51" spans="1:28" ht="23.25" customHeight="1">
      <c r="A51" s="11"/>
      <c r="B51" s="34"/>
      <c r="C51" s="65"/>
      <c r="D51" s="66"/>
      <c r="E51" s="67"/>
      <c r="F51" s="68"/>
      <c r="G51" s="67"/>
      <c r="H51" s="67"/>
      <c r="I51" s="67"/>
      <c r="J51" s="68" t="s">
        <v>50</v>
      </c>
      <c r="K51" s="40">
        <v>133</v>
      </c>
      <c r="L51" s="27"/>
      <c r="M51" s="41">
        <v>1</v>
      </c>
      <c r="N51" s="41">
        <v>11</v>
      </c>
      <c r="O51" s="80">
        <v>7710000040</v>
      </c>
      <c r="P51" s="42">
        <v>870</v>
      </c>
      <c r="Q51" s="30"/>
      <c r="R51" s="31"/>
      <c r="S51" s="155"/>
      <c r="T51" s="155"/>
      <c r="U51" s="155"/>
      <c r="V51" s="155"/>
      <c r="W51" s="32"/>
      <c r="X51" s="33"/>
      <c r="Y51" s="72">
        <v>15000</v>
      </c>
      <c r="Z51" s="72">
        <v>0</v>
      </c>
      <c r="AA51" s="98">
        <v>0</v>
      </c>
      <c r="AB51" s="14"/>
    </row>
    <row r="52" spans="1:28" ht="32.25" customHeight="1">
      <c r="A52" s="11"/>
      <c r="B52" s="34"/>
      <c r="C52" s="65"/>
      <c r="D52" s="66"/>
      <c r="E52" s="67"/>
      <c r="F52" s="68"/>
      <c r="G52" s="67"/>
      <c r="H52" s="67"/>
      <c r="I52" s="67"/>
      <c r="J52" s="100" t="s">
        <v>62</v>
      </c>
      <c r="K52" s="26">
        <v>133</v>
      </c>
      <c r="L52" s="27"/>
      <c r="M52" s="28">
        <v>1</v>
      </c>
      <c r="N52" s="28">
        <v>13</v>
      </c>
      <c r="O52" s="81">
        <v>0</v>
      </c>
      <c r="P52" s="29">
        <v>0</v>
      </c>
      <c r="Q52" s="30"/>
      <c r="R52" s="31"/>
      <c r="S52" s="132"/>
      <c r="T52" s="132"/>
      <c r="U52" s="132"/>
      <c r="V52" s="132"/>
      <c r="W52" s="32"/>
      <c r="X52" s="33"/>
      <c r="Y52" s="73">
        <f t="shared" ref="Y52:Z57" si="3">Y53</f>
        <v>4392</v>
      </c>
      <c r="Z52" s="73">
        <f t="shared" si="3"/>
        <v>4392</v>
      </c>
      <c r="AA52" s="99">
        <f>AA53</f>
        <v>0</v>
      </c>
      <c r="AB52" s="14"/>
    </row>
    <row r="53" spans="1:28" ht="102" customHeight="1">
      <c r="A53" s="11"/>
      <c r="B53" s="34"/>
      <c r="C53" s="65"/>
      <c r="D53" s="66"/>
      <c r="E53" s="67"/>
      <c r="F53" s="68"/>
      <c r="G53" s="67"/>
      <c r="H53" s="67"/>
      <c r="I53" s="67"/>
      <c r="J53" s="204" t="s">
        <v>78</v>
      </c>
      <c r="K53" s="40">
        <v>133</v>
      </c>
      <c r="L53" s="27"/>
      <c r="M53" s="41">
        <v>1</v>
      </c>
      <c r="N53" s="41">
        <v>13</v>
      </c>
      <c r="O53" s="80">
        <v>6300000000</v>
      </c>
      <c r="P53" s="42">
        <v>0</v>
      </c>
      <c r="Q53" s="30"/>
      <c r="R53" s="31"/>
      <c r="S53" s="132"/>
      <c r="T53" s="132"/>
      <c r="U53" s="132"/>
      <c r="V53" s="132"/>
      <c r="W53" s="32"/>
      <c r="X53" s="33"/>
      <c r="Y53" s="72">
        <f>Y56</f>
        <v>4392</v>
      </c>
      <c r="Z53" s="72">
        <f>Z56</f>
        <v>4392</v>
      </c>
      <c r="AA53" s="98">
        <f>AA56</f>
        <v>0</v>
      </c>
      <c r="AB53" s="14"/>
    </row>
    <row r="54" spans="1:28" ht="32.25" customHeight="1">
      <c r="A54" s="11"/>
      <c r="B54" s="34"/>
      <c r="C54" s="65"/>
      <c r="D54" s="66"/>
      <c r="E54" s="67"/>
      <c r="F54" s="68"/>
      <c r="G54" s="67"/>
      <c r="H54" s="67"/>
      <c r="I54" s="67"/>
      <c r="J54" s="204" t="s">
        <v>82</v>
      </c>
      <c r="K54" s="40">
        <v>133</v>
      </c>
      <c r="L54" s="27"/>
      <c r="M54" s="41">
        <v>1</v>
      </c>
      <c r="N54" s="41">
        <v>13</v>
      </c>
      <c r="O54" s="80">
        <v>6340000000</v>
      </c>
      <c r="P54" s="42">
        <v>0</v>
      </c>
      <c r="Q54" s="30"/>
      <c r="R54" s="31"/>
      <c r="S54" s="222"/>
      <c r="T54" s="222"/>
      <c r="U54" s="222"/>
      <c r="V54" s="222"/>
      <c r="W54" s="32"/>
      <c r="X54" s="33"/>
      <c r="Y54" s="72">
        <f t="shared" ref="Y54:AA55" si="4">Y55</f>
        <v>4392</v>
      </c>
      <c r="Z54" s="72">
        <f t="shared" si="4"/>
        <v>4392</v>
      </c>
      <c r="AA54" s="98">
        <f t="shared" si="4"/>
        <v>0</v>
      </c>
      <c r="AB54" s="14"/>
    </row>
    <row r="55" spans="1:28" ht="44.25" customHeight="1">
      <c r="A55" s="11"/>
      <c r="B55" s="34"/>
      <c r="C55" s="65"/>
      <c r="D55" s="66"/>
      <c r="E55" s="67"/>
      <c r="F55" s="68"/>
      <c r="G55" s="67"/>
      <c r="H55" s="67"/>
      <c r="I55" s="67"/>
      <c r="J55" s="204" t="s">
        <v>67</v>
      </c>
      <c r="K55" s="40">
        <v>133</v>
      </c>
      <c r="L55" s="27"/>
      <c r="M55" s="41">
        <v>1</v>
      </c>
      <c r="N55" s="41">
        <v>13</v>
      </c>
      <c r="O55" s="80">
        <v>6340500000</v>
      </c>
      <c r="P55" s="42">
        <v>0</v>
      </c>
      <c r="Q55" s="30"/>
      <c r="R55" s="31"/>
      <c r="S55" s="207"/>
      <c r="T55" s="207"/>
      <c r="U55" s="207"/>
      <c r="V55" s="207"/>
      <c r="W55" s="32"/>
      <c r="X55" s="33"/>
      <c r="Y55" s="72">
        <f t="shared" si="4"/>
        <v>4392</v>
      </c>
      <c r="Z55" s="72">
        <f t="shared" si="4"/>
        <v>4392</v>
      </c>
      <c r="AA55" s="98">
        <f t="shared" si="4"/>
        <v>0</v>
      </c>
      <c r="AB55" s="14"/>
    </row>
    <row r="56" spans="1:28" ht="39.75" customHeight="1">
      <c r="A56" s="11"/>
      <c r="B56" s="34"/>
      <c r="C56" s="65"/>
      <c r="D56" s="66"/>
      <c r="E56" s="67"/>
      <c r="F56" s="68"/>
      <c r="G56" s="67"/>
      <c r="H56" s="67"/>
      <c r="I56" s="67"/>
      <c r="J56" s="166" t="s">
        <v>55</v>
      </c>
      <c r="K56" s="40">
        <v>133</v>
      </c>
      <c r="L56" s="27"/>
      <c r="M56" s="41">
        <v>1</v>
      </c>
      <c r="N56" s="41">
        <v>13</v>
      </c>
      <c r="O56" s="80">
        <v>6340595100</v>
      </c>
      <c r="P56" s="42">
        <v>0</v>
      </c>
      <c r="Q56" s="30"/>
      <c r="R56" s="31"/>
      <c r="S56" s="132"/>
      <c r="T56" s="132"/>
      <c r="U56" s="132"/>
      <c r="V56" s="132"/>
      <c r="W56" s="32"/>
      <c r="X56" s="33"/>
      <c r="Y56" s="72">
        <f t="shared" si="3"/>
        <v>4392</v>
      </c>
      <c r="Z56" s="72">
        <f t="shared" si="3"/>
        <v>4392</v>
      </c>
      <c r="AA56" s="98">
        <f>AA57</f>
        <v>0</v>
      </c>
      <c r="AB56" s="14"/>
    </row>
    <row r="57" spans="1:28" ht="28.5" customHeight="1">
      <c r="A57" s="11"/>
      <c r="B57" s="34"/>
      <c r="C57" s="65"/>
      <c r="D57" s="66"/>
      <c r="E57" s="67"/>
      <c r="F57" s="68"/>
      <c r="G57" s="67"/>
      <c r="H57" s="67"/>
      <c r="I57" s="67"/>
      <c r="J57" s="68" t="s">
        <v>30</v>
      </c>
      <c r="K57" s="40">
        <v>133</v>
      </c>
      <c r="L57" s="27"/>
      <c r="M57" s="41">
        <v>1</v>
      </c>
      <c r="N57" s="41">
        <v>13</v>
      </c>
      <c r="O57" s="80">
        <v>6340595100</v>
      </c>
      <c r="P57" s="42">
        <v>850</v>
      </c>
      <c r="Q57" s="30"/>
      <c r="R57" s="31"/>
      <c r="S57" s="132"/>
      <c r="T57" s="132"/>
      <c r="U57" s="132"/>
      <c r="V57" s="132"/>
      <c r="W57" s="32"/>
      <c r="X57" s="33"/>
      <c r="Y57" s="72">
        <f t="shared" si="3"/>
        <v>4392</v>
      </c>
      <c r="Z57" s="72">
        <f t="shared" si="3"/>
        <v>4392</v>
      </c>
      <c r="AA57" s="98">
        <f>AA58</f>
        <v>0</v>
      </c>
      <c r="AB57" s="14" t="s">
        <v>1</v>
      </c>
    </row>
    <row r="58" spans="1:28" ht="22.5" customHeight="1">
      <c r="A58" s="11"/>
      <c r="B58" s="34"/>
      <c r="C58" s="65"/>
      <c r="D58" s="66"/>
      <c r="E58" s="67"/>
      <c r="F58" s="68"/>
      <c r="G58" s="67"/>
      <c r="H58" s="67"/>
      <c r="I58" s="67"/>
      <c r="J58" s="68" t="s">
        <v>56</v>
      </c>
      <c r="K58" s="40">
        <v>133</v>
      </c>
      <c r="L58" s="27"/>
      <c r="M58" s="41">
        <v>1</v>
      </c>
      <c r="N58" s="41">
        <v>13</v>
      </c>
      <c r="O58" s="80">
        <v>6340595100</v>
      </c>
      <c r="P58" s="42">
        <v>853</v>
      </c>
      <c r="Q58" s="30"/>
      <c r="R58" s="31"/>
      <c r="S58" s="133"/>
      <c r="T58" s="133"/>
      <c r="U58" s="133"/>
      <c r="V58" s="133"/>
      <c r="W58" s="32"/>
      <c r="X58" s="33"/>
      <c r="Y58" s="72">
        <v>4392</v>
      </c>
      <c r="Z58" s="72">
        <v>4392</v>
      </c>
      <c r="AA58" s="98">
        <v>0</v>
      </c>
      <c r="AB58" s="14" t="s">
        <v>1</v>
      </c>
    </row>
    <row r="59" spans="1:28" ht="17.25" customHeight="1">
      <c r="A59" s="11"/>
      <c r="B59" s="262" t="s">
        <v>14</v>
      </c>
      <c r="C59" s="262"/>
      <c r="D59" s="262"/>
      <c r="E59" s="262"/>
      <c r="F59" s="262"/>
      <c r="G59" s="262"/>
      <c r="H59" s="262"/>
      <c r="I59" s="262"/>
      <c r="J59" s="263"/>
      <c r="K59" s="26">
        <v>133</v>
      </c>
      <c r="L59" s="27">
        <v>200</v>
      </c>
      <c r="M59" s="28">
        <v>2</v>
      </c>
      <c r="N59" s="28">
        <v>0</v>
      </c>
      <c r="O59" s="81">
        <v>0</v>
      </c>
      <c r="P59" s="29">
        <v>0</v>
      </c>
      <c r="Q59" s="30"/>
      <c r="R59" s="31">
        <v>0</v>
      </c>
      <c r="S59" s="260"/>
      <c r="T59" s="260"/>
      <c r="U59" s="260"/>
      <c r="V59" s="260"/>
      <c r="W59" s="32">
        <v>0</v>
      </c>
      <c r="X59" s="33">
        <v>0</v>
      </c>
      <c r="Y59" s="73">
        <f>Y60</f>
        <v>182841.2</v>
      </c>
      <c r="Z59" s="73">
        <f>Z60</f>
        <v>199990.26</v>
      </c>
      <c r="AA59" s="95">
        <f>AA60</f>
        <v>207171.11</v>
      </c>
      <c r="AB59" s="14" t="s">
        <v>1</v>
      </c>
    </row>
    <row r="60" spans="1:28" ht="22.5" customHeight="1">
      <c r="A60" s="11"/>
      <c r="B60" s="34"/>
      <c r="C60" s="35"/>
      <c r="D60" s="268" t="s">
        <v>13</v>
      </c>
      <c r="E60" s="268"/>
      <c r="F60" s="268"/>
      <c r="G60" s="268"/>
      <c r="H60" s="268"/>
      <c r="I60" s="268"/>
      <c r="J60" s="269"/>
      <c r="K60" s="26">
        <v>133</v>
      </c>
      <c r="L60" s="27">
        <v>203</v>
      </c>
      <c r="M60" s="28">
        <v>2</v>
      </c>
      <c r="N60" s="28">
        <v>3</v>
      </c>
      <c r="O60" s="81">
        <v>0</v>
      </c>
      <c r="P60" s="29">
        <v>0</v>
      </c>
      <c r="Q60" s="30"/>
      <c r="R60" s="31">
        <v>0</v>
      </c>
      <c r="S60" s="260"/>
      <c r="T60" s="260"/>
      <c r="U60" s="260"/>
      <c r="V60" s="260"/>
      <c r="W60" s="32">
        <v>0</v>
      </c>
      <c r="X60" s="33">
        <v>0</v>
      </c>
      <c r="Y60" s="73">
        <f>Y63</f>
        <v>182841.2</v>
      </c>
      <c r="Z60" s="73">
        <f>Z63</f>
        <v>199990.26</v>
      </c>
      <c r="AA60" s="95">
        <f>AA63</f>
        <v>207171.11</v>
      </c>
      <c r="AB60" s="14" t="s">
        <v>1</v>
      </c>
    </row>
    <row r="61" spans="1:28" ht="61.5" customHeight="1">
      <c r="A61" s="11"/>
      <c r="B61" s="34"/>
      <c r="C61" s="35"/>
      <c r="D61" s="188"/>
      <c r="E61" s="189"/>
      <c r="F61" s="188"/>
      <c r="G61" s="188"/>
      <c r="H61" s="188"/>
      <c r="I61" s="188"/>
      <c r="J61" s="233" t="s">
        <v>68</v>
      </c>
      <c r="K61" s="26">
        <v>133</v>
      </c>
      <c r="L61" s="27"/>
      <c r="M61" s="28">
        <v>2</v>
      </c>
      <c r="N61" s="28">
        <v>3</v>
      </c>
      <c r="O61" s="81">
        <v>6300000000</v>
      </c>
      <c r="P61" s="29">
        <v>0</v>
      </c>
      <c r="Q61" s="30"/>
      <c r="R61" s="31"/>
      <c r="S61" s="184"/>
      <c r="T61" s="184"/>
      <c r="U61" s="184"/>
      <c r="V61" s="184"/>
      <c r="W61" s="32"/>
      <c r="X61" s="33"/>
      <c r="Y61" s="73">
        <f>Y63</f>
        <v>182841.2</v>
      </c>
      <c r="Z61" s="73">
        <f>Z63</f>
        <v>199990.26</v>
      </c>
      <c r="AA61" s="95">
        <f>AA63</f>
        <v>207171.11</v>
      </c>
      <c r="AB61" s="14"/>
    </row>
    <row r="62" spans="1:28" ht="29.25" customHeight="1">
      <c r="A62" s="11"/>
      <c r="B62" s="34"/>
      <c r="C62" s="35"/>
      <c r="D62" s="225"/>
      <c r="E62" s="226"/>
      <c r="F62" s="225"/>
      <c r="G62" s="225"/>
      <c r="H62" s="225"/>
      <c r="I62" s="225"/>
      <c r="J62" s="224" t="s">
        <v>82</v>
      </c>
      <c r="K62" s="26">
        <v>133</v>
      </c>
      <c r="L62" s="27"/>
      <c r="M62" s="28">
        <v>2</v>
      </c>
      <c r="N62" s="28">
        <v>3</v>
      </c>
      <c r="O62" s="81">
        <v>6340000000</v>
      </c>
      <c r="P62" s="29">
        <v>0</v>
      </c>
      <c r="Q62" s="30"/>
      <c r="R62" s="31"/>
      <c r="S62" s="221"/>
      <c r="T62" s="221"/>
      <c r="U62" s="221"/>
      <c r="V62" s="221"/>
      <c r="W62" s="32"/>
      <c r="X62" s="33"/>
      <c r="Y62" s="73">
        <f t="shared" ref="Y62:AA63" si="5">Y63</f>
        <v>182841.2</v>
      </c>
      <c r="Z62" s="73">
        <f t="shared" si="5"/>
        <v>199990.26</v>
      </c>
      <c r="AA62" s="95">
        <f t="shared" si="5"/>
        <v>207171.11</v>
      </c>
      <c r="AB62" s="14"/>
    </row>
    <row r="63" spans="1:28" ht="39" customHeight="1">
      <c r="A63" s="11"/>
      <c r="B63" s="34"/>
      <c r="C63" s="36"/>
      <c r="D63" s="43"/>
      <c r="E63" s="39"/>
      <c r="F63" s="255" t="s">
        <v>67</v>
      </c>
      <c r="G63" s="256"/>
      <c r="H63" s="256"/>
      <c r="I63" s="256"/>
      <c r="J63" s="257"/>
      <c r="K63" s="40">
        <v>133</v>
      </c>
      <c r="L63" s="27">
        <v>203</v>
      </c>
      <c r="M63" s="41">
        <v>2</v>
      </c>
      <c r="N63" s="41">
        <v>3</v>
      </c>
      <c r="O63" s="80">
        <v>6340500000</v>
      </c>
      <c r="P63" s="42">
        <v>0</v>
      </c>
      <c r="Q63" s="30"/>
      <c r="R63" s="31">
        <v>0</v>
      </c>
      <c r="S63" s="247"/>
      <c r="T63" s="247"/>
      <c r="U63" s="247"/>
      <c r="V63" s="247"/>
      <c r="W63" s="32">
        <v>0</v>
      </c>
      <c r="X63" s="33">
        <v>0</v>
      </c>
      <c r="Y63" s="72">
        <f t="shared" si="5"/>
        <v>182841.2</v>
      </c>
      <c r="Z63" s="72">
        <f t="shared" si="5"/>
        <v>199990.26</v>
      </c>
      <c r="AA63" s="98">
        <f t="shared" si="5"/>
        <v>207171.11</v>
      </c>
      <c r="AB63" s="14"/>
    </row>
    <row r="64" spans="1:28" ht="63" customHeight="1">
      <c r="A64" s="11"/>
      <c r="B64" s="34"/>
      <c r="C64" s="36"/>
      <c r="D64" s="43"/>
      <c r="E64" s="38"/>
      <c r="F64" s="39"/>
      <c r="G64" s="255" t="s">
        <v>79</v>
      </c>
      <c r="H64" s="256"/>
      <c r="I64" s="256"/>
      <c r="J64" s="257"/>
      <c r="K64" s="40">
        <v>133</v>
      </c>
      <c r="L64" s="27">
        <v>203</v>
      </c>
      <c r="M64" s="41">
        <v>2</v>
      </c>
      <c r="N64" s="41">
        <v>3</v>
      </c>
      <c r="O64" s="80">
        <v>6340551180</v>
      </c>
      <c r="P64" s="42">
        <v>0</v>
      </c>
      <c r="Q64" s="30"/>
      <c r="R64" s="31">
        <v>10000</v>
      </c>
      <c r="S64" s="247"/>
      <c r="T64" s="247"/>
      <c r="U64" s="247"/>
      <c r="V64" s="247"/>
      <c r="W64" s="32">
        <v>0</v>
      </c>
      <c r="X64" s="33">
        <v>0</v>
      </c>
      <c r="Y64" s="72">
        <f>Y65+Y69</f>
        <v>182841.2</v>
      </c>
      <c r="Z64" s="72">
        <f>Z65+Z68</f>
        <v>199990.26</v>
      </c>
      <c r="AA64" s="98">
        <f>AA65+AA68</f>
        <v>207171.11</v>
      </c>
      <c r="AB64" s="14"/>
    </row>
    <row r="65" spans="1:28" ht="42" customHeight="1">
      <c r="A65" s="11"/>
      <c r="B65" s="34"/>
      <c r="C65" s="36"/>
      <c r="D65" s="43"/>
      <c r="E65" s="38"/>
      <c r="F65" s="39"/>
      <c r="G65" s="69"/>
      <c r="H65" s="69"/>
      <c r="I65" s="69"/>
      <c r="J65" s="168" t="s">
        <v>12</v>
      </c>
      <c r="K65" s="40">
        <v>133</v>
      </c>
      <c r="L65" s="27"/>
      <c r="M65" s="41">
        <v>2</v>
      </c>
      <c r="N65" s="41">
        <v>3</v>
      </c>
      <c r="O65" s="80">
        <v>6340551180</v>
      </c>
      <c r="P65" s="42">
        <v>120</v>
      </c>
      <c r="Q65" s="30"/>
      <c r="R65" s="31"/>
      <c r="S65" s="64"/>
      <c r="T65" s="64"/>
      <c r="U65" s="64"/>
      <c r="V65" s="64"/>
      <c r="W65" s="32"/>
      <c r="X65" s="33"/>
      <c r="Y65" s="72">
        <f>Y66+Y67</f>
        <v>169260</v>
      </c>
      <c r="Z65" s="72">
        <f>Z66+Z67</f>
        <v>182280</v>
      </c>
      <c r="AA65" s="98">
        <f>AA66+AA67</f>
        <v>195300</v>
      </c>
      <c r="AB65" s="14"/>
    </row>
    <row r="66" spans="1:28" ht="32.25" customHeight="1">
      <c r="A66" s="11"/>
      <c r="B66" s="34"/>
      <c r="C66" s="36"/>
      <c r="D66" s="43"/>
      <c r="E66" s="38"/>
      <c r="F66" s="39"/>
      <c r="G66" s="69"/>
      <c r="H66" s="69"/>
      <c r="I66" s="69"/>
      <c r="J66" s="168" t="s">
        <v>28</v>
      </c>
      <c r="K66" s="40">
        <v>133</v>
      </c>
      <c r="L66" s="27"/>
      <c r="M66" s="41">
        <v>2</v>
      </c>
      <c r="N66" s="41">
        <v>3</v>
      </c>
      <c r="O66" s="80">
        <v>6340551180</v>
      </c>
      <c r="P66" s="42">
        <v>121</v>
      </c>
      <c r="Q66" s="30"/>
      <c r="R66" s="31"/>
      <c r="S66" s="64"/>
      <c r="T66" s="64"/>
      <c r="U66" s="64"/>
      <c r="V66" s="64"/>
      <c r="W66" s="32"/>
      <c r="X66" s="33"/>
      <c r="Y66" s="72">
        <v>130000</v>
      </c>
      <c r="Z66" s="72">
        <v>140000</v>
      </c>
      <c r="AA66" s="98">
        <v>150000</v>
      </c>
      <c r="AB66" s="14"/>
    </row>
    <row r="67" spans="1:28" ht="79.5" customHeight="1">
      <c r="A67" s="11"/>
      <c r="B67" s="34"/>
      <c r="C67" s="36"/>
      <c r="D67" s="43"/>
      <c r="E67" s="38"/>
      <c r="F67" s="39"/>
      <c r="G67" s="69"/>
      <c r="H67" s="69"/>
      <c r="I67" s="69"/>
      <c r="J67" s="168" t="s">
        <v>36</v>
      </c>
      <c r="K67" s="40">
        <v>133</v>
      </c>
      <c r="L67" s="27"/>
      <c r="M67" s="41">
        <v>2</v>
      </c>
      <c r="N67" s="41">
        <v>3</v>
      </c>
      <c r="O67" s="80">
        <v>6340551180</v>
      </c>
      <c r="P67" s="42">
        <v>129</v>
      </c>
      <c r="Q67" s="30"/>
      <c r="R67" s="31"/>
      <c r="S67" s="64"/>
      <c r="T67" s="64"/>
      <c r="U67" s="64"/>
      <c r="V67" s="64"/>
      <c r="W67" s="32"/>
      <c r="X67" s="33"/>
      <c r="Y67" s="72">
        <v>39260</v>
      </c>
      <c r="Z67" s="72">
        <v>42280</v>
      </c>
      <c r="AA67" s="98">
        <v>45300</v>
      </c>
      <c r="AB67" s="14" t="s">
        <v>1</v>
      </c>
    </row>
    <row r="68" spans="1:28" ht="47.25" customHeight="1">
      <c r="A68" s="11"/>
      <c r="B68" s="34"/>
      <c r="C68" s="36"/>
      <c r="D68" s="43"/>
      <c r="E68" s="38"/>
      <c r="F68" s="39"/>
      <c r="G68" s="69"/>
      <c r="H68" s="69"/>
      <c r="I68" s="69"/>
      <c r="J68" s="168" t="s">
        <v>37</v>
      </c>
      <c r="K68" s="40">
        <v>133</v>
      </c>
      <c r="L68" s="27">
        <v>203</v>
      </c>
      <c r="M68" s="41">
        <v>2</v>
      </c>
      <c r="N68" s="41">
        <v>3</v>
      </c>
      <c r="O68" s="80">
        <v>6340551180</v>
      </c>
      <c r="P68" s="42">
        <v>240</v>
      </c>
      <c r="Q68" s="30"/>
      <c r="R68" s="31"/>
      <c r="S68" s="64"/>
      <c r="T68" s="64"/>
      <c r="U68" s="64"/>
      <c r="V68" s="64"/>
      <c r="W68" s="32"/>
      <c r="X68" s="33"/>
      <c r="Y68" s="72">
        <f>Y69</f>
        <v>13581.2</v>
      </c>
      <c r="Z68" s="72">
        <f>Z69</f>
        <v>17710.259999999998</v>
      </c>
      <c r="AA68" s="98">
        <f>AA69</f>
        <v>11871.11</v>
      </c>
      <c r="AB68" s="14" t="s">
        <v>1</v>
      </c>
    </row>
    <row r="69" spans="1:28" ht="29.25" customHeight="1">
      <c r="A69" s="11"/>
      <c r="B69" s="34"/>
      <c r="C69" s="36"/>
      <c r="D69" s="43"/>
      <c r="E69" s="38"/>
      <c r="F69" s="39"/>
      <c r="G69" s="256" t="s">
        <v>53</v>
      </c>
      <c r="H69" s="256"/>
      <c r="I69" s="256"/>
      <c r="J69" s="257"/>
      <c r="K69" s="40">
        <v>133</v>
      </c>
      <c r="L69" s="27">
        <v>203</v>
      </c>
      <c r="M69" s="41">
        <v>2</v>
      </c>
      <c r="N69" s="41">
        <v>3</v>
      </c>
      <c r="O69" s="80">
        <v>6340551180</v>
      </c>
      <c r="P69" s="42">
        <v>244</v>
      </c>
      <c r="Q69" s="30"/>
      <c r="R69" s="31">
        <v>10000</v>
      </c>
      <c r="S69" s="247"/>
      <c r="T69" s="247"/>
      <c r="U69" s="247"/>
      <c r="V69" s="247"/>
      <c r="W69" s="32">
        <v>0</v>
      </c>
      <c r="X69" s="33">
        <v>0</v>
      </c>
      <c r="Y69" s="72">
        <v>13581.2</v>
      </c>
      <c r="Z69" s="72">
        <v>17710.259999999998</v>
      </c>
      <c r="AA69" s="98">
        <v>11871.11</v>
      </c>
      <c r="AB69" s="14" t="s">
        <v>1</v>
      </c>
    </row>
    <row r="70" spans="1:28" ht="22.5" customHeight="1">
      <c r="A70" s="11"/>
      <c r="B70" s="251" t="s">
        <v>10</v>
      </c>
      <c r="C70" s="251"/>
      <c r="D70" s="251"/>
      <c r="E70" s="251"/>
      <c r="F70" s="251"/>
      <c r="G70" s="251"/>
      <c r="H70" s="251"/>
      <c r="I70" s="251"/>
      <c r="J70" s="252"/>
      <c r="K70" s="26">
        <v>133</v>
      </c>
      <c r="L70" s="27">
        <v>300</v>
      </c>
      <c r="M70" s="28">
        <v>3</v>
      </c>
      <c r="N70" s="28">
        <v>0</v>
      </c>
      <c r="O70" s="81">
        <v>0</v>
      </c>
      <c r="P70" s="29">
        <v>0</v>
      </c>
      <c r="Q70" s="30"/>
      <c r="R70" s="31">
        <v>0</v>
      </c>
      <c r="S70" s="260"/>
      <c r="T70" s="260"/>
      <c r="U70" s="260"/>
      <c r="V70" s="260"/>
      <c r="W70" s="32">
        <v>0</v>
      </c>
      <c r="X70" s="33">
        <v>0</v>
      </c>
      <c r="Y70" s="73">
        <f>Y71+Y78</f>
        <v>111992</v>
      </c>
      <c r="Z70" s="73">
        <f>Z71+Z78</f>
        <v>22000</v>
      </c>
      <c r="AA70" s="95">
        <f>AA71+AA78</f>
        <v>0</v>
      </c>
      <c r="AB70" s="14" t="s">
        <v>1</v>
      </c>
    </row>
    <row r="71" spans="1:28" ht="51" customHeight="1">
      <c r="A71" s="11"/>
      <c r="B71" s="51"/>
      <c r="C71" s="52"/>
      <c r="D71" s="264" t="s">
        <v>54</v>
      </c>
      <c r="E71" s="264"/>
      <c r="F71" s="264"/>
      <c r="G71" s="264"/>
      <c r="H71" s="264"/>
      <c r="I71" s="264"/>
      <c r="J71" s="265"/>
      <c r="K71" s="26">
        <v>133</v>
      </c>
      <c r="L71" s="27">
        <v>310</v>
      </c>
      <c r="M71" s="28">
        <v>3</v>
      </c>
      <c r="N71" s="28">
        <v>10</v>
      </c>
      <c r="O71" s="81">
        <v>0</v>
      </c>
      <c r="P71" s="29">
        <v>0</v>
      </c>
      <c r="Q71" s="30"/>
      <c r="R71" s="31">
        <v>0</v>
      </c>
      <c r="S71" s="260"/>
      <c r="T71" s="260"/>
      <c r="U71" s="260"/>
      <c r="V71" s="260"/>
      <c r="W71" s="32">
        <v>0</v>
      </c>
      <c r="X71" s="33">
        <v>0</v>
      </c>
      <c r="Y71" s="73">
        <f>Y74</f>
        <v>109992</v>
      </c>
      <c r="Z71" s="73">
        <f>Z74</f>
        <v>20000</v>
      </c>
      <c r="AA71" s="99">
        <f>AA74</f>
        <v>0</v>
      </c>
      <c r="AB71" s="14" t="s">
        <v>1</v>
      </c>
    </row>
    <row r="72" spans="1:28" ht="65.25" customHeight="1">
      <c r="A72" s="11"/>
      <c r="B72" s="190"/>
      <c r="C72" s="52"/>
      <c r="D72" s="191"/>
      <c r="E72" s="192"/>
      <c r="F72" s="192"/>
      <c r="G72" s="85"/>
      <c r="H72" s="85"/>
      <c r="I72" s="85"/>
      <c r="J72" s="233" t="s">
        <v>68</v>
      </c>
      <c r="K72" s="26">
        <v>133</v>
      </c>
      <c r="L72" s="27"/>
      <c r="M72" s="28">
        <v>3</v>
      </c>
      <c r="N72" s="28">
        <v>10</v>
      </c>
      <c r="O72" s="81">
        <v>6300000000</v>
      </c>
      <c r="P72" s="29">
        <v>0</v>
      </c>
      <c r="Q72" s="30"/>
      <c r="R72" s="31"/>
      <c r="S72" s="184"/>
      <c r="T72" s="184"/>
      <c r="U72" s="184"/>
      <c r="V72" s="184"/>
      <c r="W72" s="32"/>
      <c r="X72" s="33"/>
      <c r="Y72" s="73">
        <f>Y74</f>
        <v>109992</v>
      </c>
      <c r="Z72" s="73">
        <f>Z74</f>
        <v>20000</v>
      </c>
      <c r="AA72" s="99">
        <f>AA74</f>
        <v>0</v>
      </c>
      <c r="AB72" s="14"/>
    </row>
    <row r="73" spans="1:28" ht="26.25" customHeight="1">
      <c r="A73" s="11"/>
      <c r="B73" s="227"/>
      <c r="C73" s="52"/>
      <c r="D73" s="228"/>
      <c r="E73" s="229"/>
      <c r="F73" s="229" t="s">
        <v>82</v>
      </c>
      <c r="G73" s="85"/>
      <c r="H73" s="85"/>
      <c r="I73" s="85"/>
      <c r="J73" s="224" t="s">
        <v>82</v>
      </c>
      <c r="K73" s="26">
        <v>133</v>
      </c>
      <c r="L73" s="27"/>
      <c r="M73" s="28">
        <v>3</v>
      </c>
      <c r="N73" s="28">
        <v>10</v>
      </c>
      <c r="O73" s="81">
        <v>6340000000</v>
      </c>
      <c r="P73" s="29">
        <v>0</v>
      </c>
      <c r="Q73" s="30"/>
      <c r="R73" s="31"/>
      <c r="S73" s="221"/>
      <c r="T73" s="221"/>
      <c r="U73" s="221"/>
      <c r="V73" s="221"/>
      <c r="W73" s="32"/>
      <c r="X73" s="33"/>
      <c r="Y73" s="73">
        <f>Y74</f>
        <v>109992</v>
      </c>
      <c r="Z73" s="73">
        <f>Z74</f>
        <v>20000</v>
      </c>
      <c r="AA73" s="99">
        <f>AA74</f>
        <v>0</v>
      </c>
      <c r="AB73" s="14"/>
    </row>
    <row r="74" spans="1:28" ht="28.5" customHeight="1">
      <c r="A74" s="11"/>
      <c r="B74" s="51"/>
      <c r="C74" s="55"/>
      <c r="D74" s="53"/>
      <c r="E74" s="57"/>
      <c r="F74" s="244" t="s">
        <v>69</v>
      </c>
      <c r="G74" s="245"/>
      <c r="H74" s="245"/>
      <c r="I74" s="245"/>
      <c r="J74" s="246"/>
      <c r="K74" s="40">
        <v>133</v>
      </c>
      <c r="L74" s="27">
        <v>310</v>
      </c>
      <c r="M74" s="41">
        <v>3</v>
      </c>
      <c r="N74" s="41">
        <v>10</v>
      </c>
      <c r="O74" s="80">
        <v>6340100000</v>
      </c>
      <c r="P74" s="42">
        <v>0</v>
      </c>
      <c r="Q74" s="30"/>
      <c r="R74" s="31">
        <v>0</v>
      </c>
      <c r="S74" s="247"/>
      <c r="T74" s="247"/>
      <c r="U74" s="247"/>
      <c r="V74" s="247"/>
      <c r="W74" s="32">
        <v>0</v>
      </c>
      <c r="X74" s="33">
        <v>0</v>
      </c>
      <c r="Y74" s="72">
        <f>Y75</f>
        <v>109992</v>
      </c>
      <c r="Z74" s="72">
        <f t="shared" ref="Z74:AA76" si="6">Z75</f>
        <v>20000</v>
      </c>
      <c r="AA74" s="98">
        <f t="shared" si="6"/>
        <v>0</v>
      </c>
      <c r="AB74" s="14"/>
    </row>
    <row r="75" spans="1:28" ht="38.25" customHeight="1">
      <c r="A75" s="11"/>
      <c r="B75" s="51"/>
      <c r="C75" s="55"/>
      <c r="D75" s="53"/>
      <c r="E75" s="57"/>
      <c r="F75" s="57"/>
      <c r="G75" s="56"/>
      <c r="H75" s="56"/>
      <c r="I75" s="56"/>
      <c r="J75" s="208" t="s">
        <v>80</v>
      </c>
      <c r="K75" s="40">
        <v>133</v>
      </c>
      <c r="L75" s="27">
        <v>310</v>
      </c>
      <c r="M75" s="41">
        <v>3</v>
      </c>
      <c r="N75" s="41">
        <v>10</v>
      </c>
      <c r="O75" s="80">
        <v>6340195020</v>
      </c>
      <c r="P75" s="42">
        <v>0</v>
      </c>
      <c r="Q75" s="30"/>
      <c r="R75" s="31"/>
      <c r="S75" s="64"/>
      <c r="T75" s="64"/>
      <c r="U75" s="64"/>
      <c r="V75" s="64"/>
      <c r="W75" s="32"/>
      <c r="X75" s="33"/>
      <c r="Y75" s="72">
        <f>Y76</f>
        <v>109992</v>
      </c>
      <c r="Z75" s="72">
        <f t="shared" si="6"/>
        <v>20000</v>
      </c>
      <c r="AA75" s="98">
        <f t="shared" si="6"/>
        <v>0</v>
      </c>
      <c r="AB75" s="14" t="s">
        <v>1</v>
      </c>
    </row>
    <row r="76" spans="1:28" ht="36" customHeight="1">
      <c r="A76" s="11"/>
      <c r="B76" s="51"/>
      <c r="C76" s="55"/>
      <c r="D76" s="53"/>
      <c r="E76" s="57"/>
      <c r="F76" s="57"/>
      <c r="G76" s="56"/>
      <c r="H76" s="56"/>
      <c r="I76" s="56"/>
      <c r="J76" s="199" t="s">
        <v>37</v>
      </c>
      <c r="K76" s="40">
        <v>133</v>
      </c>
      <c r="L76" s="27">
        <v>310</v>
      </c>
      <c r="M76" s="41">
        <v>3</v>
      </c>
      <c r="N76" s="41">
        <v>10</v>
      </c>
      <c r="O76" s="80">
        <v>6340195220</v>
      </c>
      <c r="P76" s="42">
        <v>240</v>
      </c>
      <c r="Q76" s="30"/>
      <c r="R76" s="31"/>
      <c r="S76" s="64"/>
      <c r="T76" s="64"/>
      <c r="U76" s="64"/>
      <c r="V76" s="64"/>
      <c r="W76" s="32"/>
      <c r="X76" s="33"/>
      <c r="Y76" s="72">
        <f>Y77</f>
        <v>109992</v>
      </c>
      <c r="Z76" s="72">
        <f t="shared" si="6"/>
        <v>20000</v>
      </c>
      <c r="AA76" s="98">
        <f t="shared" si="6"/>
        <v>0</v>
      </c>
      <c r="AB76" s="14"/>
    </row>
    <row r="77" spans="1:28" ht="31.5" customHeight="1">
      <c r="A77" s="11"/>
      <c r="B77" s="51"/>
      <c r="C77" s="55"/>
      <c r="D77" s="53"/>
      <c r="E77" s="56"/>
      <c r="F77" s="57"/>
      <c r="G77" s="258" t="s">
        <v>53</v>
      </c>
      <c r="H77" s="258"/>
      <c r="I77" s="258"/>
      <c r="J77" s="259"/>
      <c r="K77" s="40">
        <v>133</v>
      </c>
      <c r="L77" s="27">
        <v>310</v>
      </c>
      <c r="M77" s="41">
        <v>3</v>
      </c>
      <c r="N77" s="41">
        <v>10</v>
      </c>
      <c r="O77" s="80">
        <v>6340195220</v>
      </c>
      <c r="P77" s="42">
        <v>244</v>
      </c>
      <c r="Q77" s="30"/>
      <c r="R77" s="31">
        <v>10000</v>
      </c>
      <c r="S77" s="247"/>
      <c r="T77" s="247"/>
      <c r="U77" s="247"/>
      <c r="V77" s="247"/>
      <c r="W77" s="32">
        <v>0</v>
      </c>
      <c r="X77" s="33">
        <v>0</v>
      </c>
      <c r="Y77" s="72">
        <v>109992</v>
      </c>
      <c r="Z77" s="72">
        <v>20000</v>
      </c>
      <c r="AA77" s="98">
        <v>0</v>
      </c>
      <c r="AB77" s="14"/>
    </row>
    <row r="78" spans="1:28" ht="36" customHeight="1">
      <c r="A78" s="11"/>
      <c r="B78" s="51"/>
      <c r="C78" s="74"/>
      <c r="D78" s="75"/>
      <c r="E78" s="76"/>
      <c r="F78" s="77"/>
      <c r="G78" s="76"/>
      <c r="H78" s="76"/>
      <c r="I78" s="76"/>
      <c r="J78" s="85" t="s">
        <v>31</v>
      </c>
      <c r="K78" s="40">
        <v>133</v>
      </c>
      <c r="L78" s="27"/>
      <c r="M78" s="41">
        <v>3</v>
      </c>
      <c r="N78" s="41">
        <v>14</v>
      </c>
      <c r="O78" s="80">
        <v>0</v>
      </c>
      <c r="P78" s="42">
        <v>0</v>
      </c>
      <c r="Q78" s="30"/>
      <c r="R78" s="31"/>
      <c r="S78" s="64"/>
      <c r="T78" s="64"/>
      <c r="U78" s="64"/>
      <c r="V78" s="64"/>
      <c r="W78" s="32"/>
      <c r="X78" s="33"/>
      <c r="Y78" s="73">
        <f t="shared" ref="Y78:AA79" si="7">Y79</f>
        <v>2000</v>
      </c>
      <c r="Z78" s="73">
        <f t="shared" si="7"/>
        <v>2000</v>
      </c>
      <c r="AA78" s="99">
        <f t="shared" si="7"/>
        <v>0</v>
      </c>
      <c r="AB78" s="14"/>
    </row>
    <row r="79" spans="1:28" ht="91.5" customHeight="1">
      <c r="A79" s="11"/>
      <c r="B79" s="217"/>
      <c r="C79" s="74"/>
      <c r="D79" s="75"/>
      <c r="E79" s="76"/>
      <c r="F79" s="77"/>
      <c r="G79" s="76"/>
      <c r="H79" s="76"/>
      <c r="I79" s="76"/>
      <c r="J79" s="85" t="s">
        <v>78</v>
      </c>
      <c r="K79" s="40">
        <v>133</v>
      </c>
      <c r="L79" s="27"/>
      <c r="M79" s="41">
        <v>3</v>
      </c>
      <c r="N79" s="41">
        <v>14</v>
      </c>
      <c r="O79" s="80">
        <v>6300000000</v>
      </c>
      <c r="P79" s="42">
        <v>0</v>
      </c>
      <c r="Q79" s="30"/>
      <c r="R79" s="31"/>
      <c r="S79" s="216"/>
      <c r="T79" s="216"/>
      <c r="U79" s="216"/>
      <c r="V79" s="216"/>
      <c r="W79" s="32"/>
      <c r="X79" s="33"/>
      <c r="Y79" s="73">
        <f t="shared" si="7"/>
        <v>2000</v>
      </c>
      <c r="Z79" s="73">
        <f t="shared" si="7"/>
        <v>2000</v>
      </c>
      <c r="AA79" s="99">
        <f t="shared" si="7"/>
        <v>0</v>
      </c>
      <c r="AB79" s="14"/>
    </row>
    <row r="80" spans="1:28" ht="29.25" customHeight="1">
      <c r="A80" s="11"/>
      <c r="B80" s="227"/>
      <c r="C80" s="74"/>
      <c r="D80" s="75"/>
      <c r="E80" s="76"/>
      <c r="F80" s="77"/>
      <c r="G80" s="76"/>
      <c r="H80" s="76"/>
      <c r="I80" s="76"/>
      <c r="J80" s="85" t="s">
        <v>82</v>
      </c>
      <c r="K80" s="40">
        <v>133</v>
      </c>
      <c r="L80" s="27"/>
      <c r="M80" s="41">
        <v>3</v>
      </c>
      <c r="N80" s="41">
        <v>14</v>
      </c>
      <c r="O80" s="80">
        <v>6340000000</v>
      </c>
      <c r="P80" s="42">
        <v>0</v>
      </c>
      <c r="Q80" s="30"/>
      <c r="R80" s="31"/>
      <c r="S80" s="222"/>
      <c r="T80" s="222"/>
      <c r="U80" s="222"/>
      <c r="V80" s="222"/>
      <c r="W80" s="32"/>
      <c r="X80" s="33"/>
      <c r="Y80" s="73">
        <f t="shared" ref="Y80:AA81" si="8">Y81</f>
        <v>2000</v>
      </c>
      <c r="Z80" s="73">
        <f t="shared" si="8"/>
        <v>2000</v>
      </c>
      <c r="AA80" s="99">
        <f t="shared" si="8"/>
        <v>0</v>
      </c>
      <c r="AB80" s="14"/>
    </row>
    <row r="81" spans="1:28" ht="33" customHeight="1">
      <c r="A81" s="11"/>
      <c r="B81" s="217"/>
      <c r="C81" s="74"/>
      <c r="D81" s="75"/>
      <c r="E81" s="76"/>
      <c r="F81" s="77"/>
      <c r="G81" s="76"/>
      <c r="H81" s="76"/>
      <c r="I81" s="76"/>
      <c r="J81" s="85" t="s">
        <v>69</v>
      </c>
      <c r="K81" s="40">
        <v>133</v>
      </c>
      <c r="L81" s="27"/>
      <c r="M81" s="41">
        <v>3</v>
      </c>
      <c r="N81" s="41">
        <v>14</v>
      </c>
      <c r="O81" s="80">
        <v>6340100000</v>
      </c>
      <c r="P81" s="42">
        <v>0</v>
      </c>
      <c r="Q81" s="30"/>
      <c r="R81" s="31"/>
      <c r="S81" s="216"/>
      <c r="T81" s="216"/>
      <c r="U81" s="216"/>
      <c r="V81" s="216"/>
      <c r="W81" s="32"/>
      <c r="X81" s="33"/>
      <c r="Y81" s="73">
        <f t="shared" si="8"/>
        <v>2000</v>
      </c>
      <c r="Z81" s="73">
        <f t="shared" si="8"/>
        <v>2000</v>
      </c>
      <c r="AA81" s="99">
        <f t="shared" si="8"/>
        <v>0</v>
      </c>
      <c r="AB81" s="14"/>
    </row>
    <row r="82" spans="1:28" ht="24" customHeight="1">
      <c r="A82" s="11"/>
      <c r="B82" s="51"/>
      <c r="C82" s="74"/>
      <c r="D82" s="75"/>
      <c r="E82" s="76"/>
      <c r="F82" s="77"/>
      <c r="G82" s="76"/>
      <c r="H82" s="76"/>
      <c r="I82" s="76"/>
      <c r="J82" s="77" t="s">
        <v>33</v>
      </c>
      <c r="K82" s="40">
        <v>133</v>
      </c>
      <c r="L82" s="27"/>
      <c r="M82" s="41">
        <v>3</v>
      </c>
      <c r="N82" s="41">
        <v>14</v>
      </c>
      <c r="O82" s="80">
        <v>6340120040</v>
      </c>
      <c r="P82" s="42">
        <v>0</v>
      </c>
      <c r="Q82" s="30"/>
      <c r="R82" s="31"/>
      <c r="S82" s="64"/>
      <c r="T82" s="64"/>
      <c r="U82" s="64"/>
      <c r="V82" s="64"/>
      <c r="W82" s="32"/>
      <c r="X82" s="33"/>
      <c r="Y82" s="72">
        <v>2000</v>
      </c>
      <c r="Z82" s="72">
        <f t="shared" ref="Y82:AA83" si="9">Z83</f>
        <v>2000</v>
      </c>
      <c r="AA82" s="98">
        <f t="shared" si="9"/>
        <v>0</v>
      </c>
      <c r="AB82" s="14"/>
    </row>
    <row r="83" spans="1:28" ht="39.75" customHeight="1">
      <c r="A83" s="11"/>
      <c r="B83" s="51"/>
      <c r="C83" s="74"/>
      <c r="D83" s="75"/>
      <c r="E83" s="76"/>
      <c r="F83" s="77"/>
      <c r="G83" s="76"/>
      <c r="H83" s="76"/>
      <c r="I83" s="76"/>
      <c r="J83" s="77" t="s">
        <v>37</v>
      </c>
      <c r="K83" s="40">
        <v>133</v>
      </c>
      <c r="L83" s="27"/>
      <c r="M83" s="41">
        <v>3</v>
      </c>
      <c r="N83" s="41">
        <v>14</v>
      </c>
      <c r="O83" s="80">
        <v>6340120040</v>
      </c>
      <c r="P83" s="42">
        <v>240</v>
      </c>
      <c r="Q83" s="30"/>
      <c r="R83" s="31"/>
      <c r="S83" s="64"/>
      <c r="T83" s="64"/>
      <c r="U83" s="64"/>
      <c r="V83" s="64"/>
      <c r="W83" s="32"/>
      <c r="X83" s="33"/>
      <c r="Y83" s="72">
        <f t="shared" si="9"/>
        <v>2000</v>
      </c>
      <c r="Z83" s="72">
        <f t="shared" si="9"/>
        <v>2000</v>
      </c>
      <c r="AA83" s="98">
        <f t="shared" si="9"/>
        <v>0</v>
      </c>
      <c r="AB83" s="14" t="s">
        <v>1</v>
      </c>
    </row>
    <row r="84" spans="1:28" ht="20.25" customHeight="1">
      <c r="A84" s="11"/>
      <c r="B84" s="51"/>
      <c r="C84" s="74"/>
      <c r="D84" s="75"/>
      <c r="E84" s="76"/>
      <c r="F84" s="77"/>
      <c r="G84" s="76"/>
      <c r="H84" s="76"/>
      <c r="I84" s="76"/>
      <c r="J84" s="77" t="s">
        <v>53</v>
      </c>
      <c r="K84" s="40">
        <v>133</v>
      </c>
      <c r="L84" s="27"/>
      <c r="M84" s="41">
        <v>3</v>
      </c>
      <c r="N84" s="41">
        <v>14</v>
      </c>
      <c r="O84" s="80">
        <v>6340120040</v>
      </c>
      <c r="P84" s="42">
        <v>244</v>
      </c>
      <c r="Q84" s="30"/>
      <c r="R84" s="31"/>
      <c r="S84" s="64"/>
      <c r="T84" s="64"/>
      <c r="U84" s="64"/>
      <c r="V84" s="64"/>
      <c r="W84" s="32"/>
      <c r="X84" s="33"/>
      <c r="Y84" s="72">
        <v>2000</v>
      </c>
      <c r="Z84" s="72">
        <v>2000</v>
      </c>
      <c r="AA84" s="98">
        <v>0</v>
      </c>
      <c r="AB84" s="14"/>
    </row>
    <row r="85" spans="1:28" ht="17.25" customHeight="1">
      <c r="A85" s="11"/>
      <c r="B85" s="251" t="s">
        <v>9</v>
      </c>
      <c r="C85" s="251"/>
      <c r="D85" s="251"/>
      <c r="E85" s="251"/>
      <c r="F85" s="251"/>
      <c r="G85" s="251"/>
      <c r="H85" s="251"/>
      <c r="I85" s="251"/>
      <c r="J85" s="252"/>
      <c r="K85" s="26">
        <v>133</v>
      </c>
      <c r="L85" s="27">
        <v>400</v>
      </c>
      <c r="M85" s="28">
        <v>4</v>
      </c>
      <c r="N85" s="28">
        <v>0</v>
      </c>
      <c r="O85" s="81">
        <v>0</v>
      </c>
      <c r="P85" s="29">
        <v>0</v>
      </c>
      <c r="Q85" s="30"/>
      <c r="R85" s="31">
        <v>0</v>
      </c>
      <c r="S85" s="260"/>
      <c r="T85" s="260"/>
      <c r="U85" s="260"/>
      <c r="V85" s="260"/>
      <c r="W85" s="32">
        <v>0</v>
      </c>
      <c r="X85" s="33">
        <v>0</v>
      </c>
      <c r="Y85" s="73">
        <f>Y86</f>
        <v>1017000</v>
      </c>
      <c r="Z85" s="73">
        <f>Z86</f>
        <v>1063000</v>
      </c>
      <c r="AA85" s="95">
        <f>AA86</f>
        <v>1408000</v>
      </c>
      <c r="AB85" s="14" t="s">
        <v>1</v>
      </c>
    </row>
    <row r="86" spans="1:28" ht="26.25" customHeight="1">
      <c r="A86" s="11"/>
      <c r="B86" s="79"/>
      <c r="C86" s="82"/>
      <c r="D86" s="83"/>
      <c r="E86" s="83"/>
      <c r="F86" s="83"/>
      <c r="G86" s="83"/>
      <c r="H86" s="83"/>
      <c r="I86" s="83"/>
      <c r="J86" s="84" t="s">
        <v>34</v>
      </c>
      <c r="K86" s="26">
        <v>133</v>
      </c>
      <c r="L86" s="27"/>
      <c r="M86" s="28">
        <v>4</v>
      </c>
      <c r="N86" s="28">
        <v>9</v>
      </c>
      <c r="O86" s="81">
        <v>0</v>
      </c>
      <c r="P86" s="29">
        <v>0</v>
      </c>
      <c r="Q86" s="30"/>
      <c r="R86" s="31"/>
      <c r="S86" s="78"/>
      <c r="T86" s="78"/>
      <c r="U86" s="78"/>
      <c r="V86" s="78"/>
      <c r="W86" s="32"/>
      <c r="X86" s="33"/>
      <c r="Y86" s="73">
        <f>Y87</f>
        <v>1017000</v>
      </c>
      <c r="Z86" s="73">
        <f>Z89</f>
        <v>1063000</v>
      </c>
      <c r="AA86" s="95">
        <f>AA89</f>
        <v>1408000</v>
      </c>
      <c r="AB86" s="14" t="s">
        <v>1</v>
      </c>
    </row>
    <row r="87" spans="1:28" ht="56.25" customHeight="1">
      <c r="A87" s="11"/>
      <c r="B87" s="193"/>
      <c r="C87" s="82"/>
      <c r="D87" s="82"/>
      <c r="E87" s="83"/>
      <c r="F87" s="83"/>
      <c r="G87" s="83"/>
      <c r="H87" s="83"/>
      <c r="I87" s="83"/>
      <c r="J87" s="243" t="s">
        <v>68</v>
      </c>
      <c r="K87" s="26">
        <v>133</v>
      </c>
      <c r="L87" s="27"/>
      <c r="M87" s="28">
        <v>4</v>
      </c>
      <c r="N87" s="28">
        <v>9</v>
      </c>
      <c r="O87" s="80">
        <v>6300000000</v>
      </c>
      <c r="P87" s="29">
        <v>0</v>
      </c>
      <c r="Q87" s="30"/>
      <c r="R87" s="31"/>
      <c r="S87" s="184"/>
      <c r="T87" s="184"/>
      <c r="U87" s="184"/>
      <c r="V87" s="184"/>
      <c r="W87" s="32"/>
      <c r="X87" s="33"/>
      <c r="Y87" s="73">
        <f>Y89</f>
        <v>1017000</v>
      </c>
      <c r="Z87" s="73">
        <f>Z89</f>
        <v>1063000</v>
      </c>
      <c r="AA87" s="95">
        <f>AA89</f>
        <v>1408000</v>
      </c>
      <c r="AB87" s="14"/>
    </row>
    <row r="88" spans="1:28" ht="23.25" customHeight="1">
      <c r="A88" s="11"/>
      <c r="B88" s="230"/>
      <c r="C88" s="82"/>
      <c r="D88" s="82"/>
      <c r="E88" s="83"/>
      <c r="F88" s="83"/>
      <c r="G88" s="83"/>
      <c r="H88" s="83"/>
      <c r="I88" s="83"/>
      <c r="J88" s="224" t="s">
        <v>82</v>
      </c>
      <c r="K88" s="26">
        <v>133</v>
      </c>
      <c r="L88" s="27"/>
      <c r="M88" s="28">
        <v>4</v>
      </c>
      <c r="N88" s="28">
        <v>9</v>
      </c>
      <c r="O88" s="80">
        <v>6340000000</v>
      </c>
      <c r="P88" s="29">
        <v>0</v>
      </c>
      <c r="Q88" s="30"/>
      <c r="R88" s="31"/>
      <c r="S88" s="221"/>
      <c r="T88" s="221"/>
      <c r="U88" s="221"/>
      <c r="V88" s="221"/>
      <c r="W88" s="32"/>
      <c r="X88" s="33"/>
      <c r="Y88" s="73">
        <f>Y89</f>
        <v>1017000</v>
      </c>
      <c r="Z88" s="73">
        <f>Z89</f>
        <v>1063000</v>
      </c>
      <c r="AA88" s="95">
        <f>AA89</f>
        <v>1408000</v>
      </c>
      <c r="AB88" s="14"/>
    </row>
    <row r="89" spans="1:28" ht="27" customHeight="1">
      <c r="A89" s="11"/>
      <c r="B89" s="51"/>
      <c r="C89" s="55"/>
      <c r="D89" s="54"/>
      <c r="E89" s="255" t="s">
        <v>70</v>
      </c>
      <c r="F89" s="256"/>
      <c r="G89" s="256"/>
      <c r="H89" s="256"/>
      <c r="I89" s="256"/>
      <c r="J89" s="257"/>
      <c r="K89" s="40">
        <v>133</v>
      </c>
      <c r="L89" s="27">
        <v>409</v>
      </c>
      <c r="M89" s="41">
        <v>4</v>
      </c>
      <c r="N89" s="41">
        <v>9</v>
      </c>
      <c r="O89" s="80">
        <v>6340200000</v>
      </c>
      <c r="P89" s="42">
        <v>0</v>
      </c>
      <c r="Q89" s="30"/>
      <c r="R89" s="31">
        <v>0</v>
      </c>
      <c r="S89" s="247"/>
      <c r="T89" s="247"/>
      <c r="U89" s="247"/>
      <c r="V89" s="247"/>
      <c r="W89" s="32">
        <v>0</v>
      </c>
      <c r="X89" s="33">
        <v>0</v>
      </c>
      <c r="Y89" s="72">
        <f t="shared" ref="Y89:AA90" si="10">Y90</f>
        <v>1017000</v>
      </c>
      <c r="Z89" s="72">
        <f t="shared" si="10"/>
        <v>1063000</v>
      </c>
      <c r="AA89" s="98">
        <f t="shared" si="10"/>
        <v>1408000</v>
      </c>
      <c r="AB89" s="14"/>
    </row>
    <row r="90" spans="1:28" ht="57" customHeight="1">
      <c r="A90" s="11"/>
      <c r="B90" s="51"/>
      <c r="C90" s="55"/>
      <c r="D90" s="53"/>
      <c r="E90" s="168"/>
      <c r="F90" s="248" t="s">
        <v>8</v>
      </c>
      <c r="G90" s="249"/>
      <c r="H90" s="249"/>
      <c r="I90" s="249"/>
      <c r="J90" s="250"/>
      <c r="K90" s="40">
        <v>133</v>
      </c>
      <c r="L90" s="27">
        <v>409</v>
      </c>
      <c r="M90" s="41">
        <v>4</v>
      </c>
      <c r="N90" s="41">
        <v>9</v>
      </c>
      <c r="O90" s="202" t="s">
        <v>99</v>
      </c>
      <c r="P90" s="42">
        <v>0</v>
      </c>
      <c r="Q90" s="30"/>
      <c r="R90" s="31">
        <v>0</v>
      </c>
      <c r="S90" s="247"/>
      <c r="T90" s="247"/>
      <c r="U90" s="247"/>
      <c r="V90" s="247"/>
      <c r="W90" s="32">
        <v>0</v>
      </c>
      <c r="X90" s="33">
        <v>0</v>
      </c>
      <c r="Y90" s="72">
        <f t="shared" si="10"/>
        <v>1017000</v>
      </c>
      <c r="Z90" s="72">
        <f t="shared" si="10"/>
        <v>1063000</v>
      </c>
      <c r="AA90" s="98">
        <f t="shared" si="10"/>
        <v>1408000</v>
      </c>
      <c r="AB90" s="14"/>
    </row>
    <row r="91" spans="1:28" ht="40.5" customHeight="1">
      <c r="A91" s="11"/>
      <c r="B91" s="51"/>
      <c r="C91" s="55"/>
      <c r="D91" s="53"/>
      <c r="E91" s="168"/>
      <c r="F91" s="168"/>
      <c r="G91" s="167"/>
      <c r="H91" s="167"/>
      <c r="I91" s="167"/>
      <c r="J91" s="185" t="s">
        <v>37</v>
      </c>
      <c r="K91" s="40">
        <v>133</v>
      </c>
      <c r="L91" s="27">
        <v>409</v>
      </c>
      <c r="M91" s="41">
        <v>4</v>
      </c>
      <c r="N91" s="41">
        <v>9</v>
      </c>
      <c r="O91" s="202" t="s">
        <v>99</v>
      </c>
      <c r="P91" s="42">
        <v>240</v>
      </c>
      <c r="Q91" s="30"/>
      <c r="R91" s="31"/>
      <c r="S91" s="64"/>
      <c r="T91" s="64"/>
      <c r="U91" s="64"/>
      <c r="V91" s="64"/>
      <c r="W91" s="32"/>
      <c r="X91" s="33"/>
      <c r="Y91" s="72">
        <f>Y92+Y93</f>
        <v>1017000</v>
      </c>
      <c r="Z91" s="72">
        <f>Z92+Z93</f>
        <v>1063000</v>
      </c>
      <c r="AA91" s="98">
        <f>AA92+AA93</f>
        <v>1408000</v>
      </c>
      <c r="AB91" s="14"/>
    </row>
    <row r="92" spans="1:28" ht="31.5" customHeight="1">
      <c r="A92" s="11"/>
      <c r="B92" s="51"/>
      <c r="C92" s="55"/>
      <c r="D92" s="53"/>
      <c r="E92" s="167"/>
      <c r="F92" s="168"/>
      <c r="G92" s="255" t="s">
        <v>53</v>
      </c>
      <c r="H92" s="256"/>
      <c r="I92" s="256"/>
      <c r="J92" s="257"/>
      <c r="K92" s="40">
        <v>133</v>
      </c>
      <c r="L92" s="27">
        <v>409</v>
      </c>
      <c r="M92" s="41">
        <v>4</v>
      </c>
      <c r="N92" s="41">
        <v>9</v>
      </c>
      <c r="O92" s="202" t="s">
        <v>99</v>
      </c>
      <c r="P92" s="42">
        <v>244</v>
      </c>
      <c r="Q92" s="30"/>
      <c r="R92" s="31">
        <v>10000</v>
      </c>
      <c r="S92" s="247"/>
      <c r="T92" s="247"/>
      <c r="U92" s="247"/>
      <c r="V92" s="247"/>
      <c r="W92" s="32">
        <v>0</v>
      </c>
      <c r="X92" s="33">
        <v>0</v>
      </c>
      <c r="Y92" s="72">
        <v>572000</v>
      </c>
      <c r="Z92" s="72">
        <v>598000</v>
      </c>
      <c r="AA92" s="98">
        <v>787000</v>
      </c>
      <c r="AB92" s="14"/>
    </row>
    <row r="93" spans="1:28" ht="21" customHeight="1">
      <c r="A93" s="11"/>
      <c r="B93" s="135"/>
      <c r="C93" s="74"/>
      <c r="D93" s="75"/>
      <c r="E93" s="67"/>
      <c r="F93" s="68"/>
      <c r="G93" s="67"/>
      <c r="H93" s="67"/>
      <c r="I93" s="67"/>
      <c r="J93" s="68" t="s">
        <v>52</v>
      </c>
      <c r="K93" s="40">
        <v>133</v>
      </c>
      <c r="L93" s="27"/>
      <c r="M93" s="41">
        <v>4</v>
      </c>
      <c r="N93" s="41">
        <v>9</v>
      </c>
      <c r="O93" s="202" t="s">
        <v>99</v>
      </c>
      <c r="P93" s="42">
        <v>247</v>
      </c>
      <c r="Q93" s="30"/>
      <c r="R93" s="31"/>
      <c r="S93" s="134"/>
      <c r="T93" s="134"/>
      <c r="U93" s="134"/>
      <c r="V93" s="134"/>
      <c r="W93" s="32"/>
      <c r="X93" s="33"/>
      <c r="Y93" s="72">
        <v>445000</v>
      </c>
      <c r="Z93" s="72">
        <v>465000</v>
      </c>
      <c r="AA93" s="98">
        <v>621000</v>
      </c>
      <c r="AB93" s="14"/>
    </row>
    <row r="94" spans="1:28" ht="27.75" customHeight="1">
      <c r="A94" s="11"/>
      <c r="B94" s="266" t="s">
        <v>7</v>
      </c>
      <c r="C94" s="266"/>
      <c r="D94" s="266"/>
      <c r="E94" s="266"/>
      <c r="F94" s="266"/>
      <c r="G94" s="266"/>
      <c r="H94" s="266"/>
      <c r="I94" s="266"/>
      <c r="J94" s="267"/>
      <c r="K94" s="26">
        <v>133</v>
      </c>
      <c r="L94" s="27">
        <v>500</v>
      </c>
      <c r="M94" s="28">
        <v>5</v>
      </c>
      <c r="N94" s="28">
        <v>0</v>
      </c>
      <c r="O94" s="81">
        <v>0</v>
      </c>
      <c r="P94" s="29">
        <v>0</v>
      </c>
      <c r="Q94" s="30"/>
      <c r="R94" s="31">
        <v>0</v>
      </c>
      <c r="S94" s="260"/>
      <c r="T94" s="260"/>
      <c r="U94" s="260"/>
      <c r="V94" s="260"/>
      <c r="W94" s="32">
        <v>0</v>
      </c>
      <c r="X94" s="33">
        <v>0</v>
      </c>
      <c r="Y94" s="73">
        <f>Y95</f>
        <v>0</v>
      </c>
      <c r="Z94" s="73">
        <f>Z95</f>
        <v>20000</v>
      </c>
      <c r="AA94" s="99">
        <f>AA95</f>
        <v>0</v>
      </c>
      <c r="AB94" s="14" t="s">
        <v>1</v>
      </c>
    </row>
    <row r="95" spans="1:28" ht="24.75" customHeight="1">
      <c r="A95" s="11"/>
      <c r="B95" s="51"/>
      <c r="C95" s="52"/>
      <c r="D95" s="264" t="s">
        <v>6</v>
      </c>
      <c r="E95" s="264"/>
      <c r="F95" s="264"/>
      <c r="G95" s="264"/>
      <c r="H95" s="264"/>
      <c r="I95" s="264"/>
      <c r="J95" s="265"/>
      <c r="K95" s="26">
        <v>133</v>
      </c>
      <c r="L95" s="27">
        <v>503</v>
      </c>
      <c r="M95" s="28">
        <v>5</v>
      </c>
      <c r="N95" s="28">
        <v>3</v>
      </c>
      <c r="O95" s="81">
        <v>0</v>
      </c>
      <c r="P95" s="29">
        <v>0</v>
      </c>
      <c r="Q95" s="30"/>
      <c r="R95" s="31">
        <v>0</v>
      </c>
      <c r="S95" s="260"/>
      <c r="T95" s="260"/>
      <c r="U95" s="260"/>
      <c r="V95" s="260"/>
      <c r="W95" s="32">
        <v>0</v>
      </c>
      <c r="X95" s="33">
        <v>0</v>
      </c>
      <c r="Y95" s="73">
        <f>Y98</f>
        <v>0</v>
      </c>
      <c r="Z95" s="73">
        <f>Z98</f>
        <v>20000</v>
      </c>
      <c r="AA95" s="99">
        <f>AA98</f>
        <v>0</v>
      </c>
      <c r="AB95" s="14"/>
    </row>
    <row r="96" spans="1:28" ht="52.5" customHeight="1">
      <c r="A96" s="11"/>
      <c r="B96" s="190"/>
      <c r="C96" s="52"/>
      <c r="D96" s="191"/>
      <c r="E96" s="192"/>
      <c r="F96" s="192"/>
      <c r="G96" s="85"/>
      <c r="H96" s="85"/>
      <c r="I96" s="85"/>
      <c r="J96" s="206" t="s">
        <v>66</v>
      </c>
      <c r="K96" s="26">
        <v>133</v>
      </c>
      <c r="L96" s="27"/>
      <c r="M96" s="28">
        <v>5</v>
      </c>
      <c r="N96" s="28">
        <v>3</v>
      </c>
      <c r="O96" s="80">
        <v>6300000000</v>
      </c>
      <c r="P96" s="29">
        <v>0</v>
      </c>
      <c r="Q96" s="30"/>
      <c r="R96" s="31"/>
      <c r="S96" s="184"/>
      <c r="T96" s="184"/>
      <c r="U96" s="184"/>
      <c r="V96" s="184"/>
      <c r="W96" s="32"/>
      <c r="X96" s="33"/>
      <c r="Y96" s="73">
        <f>Y98</f>
        <v>0</v>
      </c>
      <c r="Z96" s="73">
        <f>Z98</f>
        <v>20000</v>
      </c>
      <c r="AA96" s="99">
        <f>AA98</f>
        <v>0</v>
      </c>
      <c r="AB96" s="14"/>
    </row>
    <row r="97" spans="1:28" ht="24.75" customHeight="1">
      <c r="A97" s="11"/>
      <c r="B97" s="227"/>
      <c r="C97" s="52"/>
      <c r="D97" s="228"/>
      <c r="E97" s="229"/>
      <c r="F97" s="229"/>
      <c r="G97" s="85"/>
      <c r="H97" s="85"/>
      <c r="I97" s="85"/>
      <c r="J97" s="224" t="s">
        <v>82</v>
      </c>
      <c r="K97" s="26">
        <v>133</v>
      </c>
      <c r="L97" s="27"/>
      <c r="M97" s="28">
        <v>5</v>
      </c>
      <c r="N97" s="28">
        <v>3</v>
      </c>
      <c r="O97" s="80">
        <v>6340000000</v>
      </c>
      <c r="P97" s="29">
        <v>0</v>
      </c>
      <c r="Q97" s="30"/>
      <c r="R97" s="31"/>
      <c r="S97" s="221"/>
      <c r="T97" s="221"/>
      <c r="U97" s="221"/>
      <c r="V97" s="221"/>
      <c r="W97" s="32"/>
      <c r="X97" s="33"/>
      <c r="Y97" s="73">
        <f t="shared" ref="Y97:AA100" si="11">Y98</f>
        <v>0</v>
      </c>
      <c r="Z97" s="73">
        <f t="shared" si="11"/>
        <v>20000</v>
      </c>
      <c r="AA97" s="99">
        <f t="shared" si="11"/>
        <v>0</v>
      </c>
      <c r="AB97" s="14"/>
    </row>
    <row r="98" spans="1:28" ht="69.75" customHeight="1">
      <c r="A98" s="11"/>
      <c r="B98" s="51"/>
      <c r="C98" s="55"/>
      <c r="D98" s="53"/>
      <c r="E98" s="57"/>
      <c r="F98" s="261" t="s">
        <v>71</v>
      </c>
      <c r="G98" s="249"/>
      <c r="H98" s="249"/>
      <c r="I98" s="249"/>
      <c r="J98" s="250"/>
      <c r="K98" s="40">
        <v>133</v>
      </c>
      <c r="L98" s="27">
        <v>503</v>
      </c>
      <c r="M98" s="41">
        <v>5</v>
      </c>
      <c r="N98" s="41">
        <v>3</v>
      </c>
      <c r="O98" s="80">
        <v>6340300000</v>
      </c>
      <c r="P98" s="42">
        <v>0</v>
      </c>
      <c r="Q98" s="30"/>
      <c r="R98" s="31">
        <v>0</v>
      </c>
      <c r="S98" s="247"/>
      <c r="T98" s="247"/>
      <c r="U98" s="247"/>
      <c r="V98" s="247"/>
      <c r="W98" s="32">
        <v>0</v>
      </c>
      <c r="X98" s="33">
        <v>0</v>
      </c>
      <c r="Y98" s="72">
        <f t="shared" si="11"/>
        <v>0</v>
      </c>
      <c r="Z98" s="72">
        <f t="shared" si="11"/>
        <v>20000</v>
      </c>
      <c r="AA98" s="98">
        <f t="shared" si="11"/>
        <v>0</v>
      </c>
      <c r="AB98" s="14"/>
    </row>
    <row r="99" spans="1:28" ht="48.75" customHeight="1">
      <c r="A99" s="11"/>
      <c r="B99" s="51"/>
      <c r="C99" s="55"/>
      <c r="D99" s="53"/>
      <c r="E99" s="57"/>
      <c r="F99" s="168"/>
      <c r="G99" s="167"/>
      <c r="H99" s="167"/>
      <c r="I99" s="167"/>
      <c r="J99" s="205" t="s">
        <v>74</v>
      </c>
      <c r="K99" s="40">
        <v>133</v>
      </c>
      <c r="L99" s="27"/>
      <c r="M99" s="41">
        <v>5</v>
      </c>
      <c r="N99" s="41">
        <v>3</v>
      </c>
      <c r="O99" s="80">
        <v>6340395310</v>
      </c>
      <c r="P99" s="42">
        <v>0</v>
      </c>
      <c r="Q99" s="30"/>
      <c r="R99" s="31"/>
      <c r="S99" s="64"/>
      <c r="T99" s="64"/>
      <c r="U99" s="64"/>
      <c r="V99" s="64"/>
      <c r="W99" s="32"/>
      <c r="X99" s="33"/>
      <c r="Y99" s="72">
        <f t="shared" si="11"/>
        <v>0</v>
      </c>
      <c r="Z99" s="72">
        <f t="shared" si="11"/>
        <v>20000</v>
      </c>
      <c r="AA99" s="98">
        <f t="shared" si="11"/>
        <v>0</v>
      </c>
      <c r="AB99" s="14"/>
    </row>
    <row r="100" spans="1:28" ht="44.25" customHeight="1">
      <c r="A100" s="11"/>
      <c r="B100" s="51"/>
      <c r="C100" s="55"/>
      <c r="D100" s="53"/>
      <c r="E100" s="57"/>
      <c r="F100" s="168"/>
      <c r="G100" s="167"/>
      <c r="H100" s="167"/>
      <c r="I100" s="167"/>
      <c r="J100" s="200" t="s">
        <v>63</v>
      </c>
      <c r="K100" s="40">
        <v>133</v>
      </c>
      <c r="L100" s="27">
        <v>503</v>
      </c>
      <c r="M100" s="41">
        <v>5</v>
      </c>
      <c r="N100" s="41">
        <v>3</v>
      </c>
      <c r="O100" s="80">
        <v>6340395310</v>
      </c>
      <c r="P100" s="42">
        <v>240</v>
      </c>
      <c r="Q100" s="30"/>
      <c r="R100" s="31"/>
      <c r="S100" s="64"/>
      <c r="T100" s="64"/>
      <c r="U100" s="64"/>
      <c r="V100" s="64"/>
      <c r="W100" s="32"/>
      <c r="X100" s="33"/>
      <c r="Y100" s="72">
        <f t="shared" si="11"/>
        <v>0</v>
      </c>
      <c r="Z100" s="72">
        <f t="shared" si="11"/>
        <v>20000</v>
      </c>
      <c r="AA100" s="98">
        <f t="shared" si="11"/>
        <v>0</v>
      </c>
      <c r="AB100" s="14" t="s">
        <v>1</v>
      </c>
    </row>
    <row r="101" spans="1:28" ht="35.25" customHeight="1">
      <c r="A101" s="11"/>
      <c r="B101" s="51"/>
      <c r="C101" s="55"/>
      <c r="D101" s="53"/>
      <c r="E101" s="56"/>
      <c r="F101" s="168"/>
      <c r="G101" s="256" t="s">
        <v>53</v>
      </c>
      <c r="H101" s="256"/>
      <c r="I101" s="256"/>
      <c r="J101" s="257"/>
      <c r="K101" s="40">
        <v>133</v>
      </c>
      <c r="L101" s="27">
        <v>503</v>
      </c>
      <c r="M101" s="41">
        <v>5</v>
      </c>
      <c r="N101" s="41">
        <v>3</v>
      </c>
      <c r="O101" s="80">
        <v>6340395310</v>
      </c>
      <c r="P101" s="42">
        <v>244</v>
      </c>
      <c r="Q101" s="30"/>
      <c r="R101" s="31">
        <v>10000</v>
      </c>
      <c r="S101" s="247"/>
      <c r="T101" s="247"/>
      <c r="U101" s="247"/>
      <c r="V101" s="247"/>
      <c r="W101" s="32">
        <v>0</v>
      </c>
      <c r="X101" s="33">
        <v>0</v>
      </c>
      <c r="Y101" s="72">
        <v>0</v>
      </c>
      <c r="Z101" s="72">
        <v>20000</v>
      </c>
      <c r="AA101" s="98">
        <v>0</v>
      </c>
      <c r="AB101" s="14" t="s">
        <v>1</v>
      </c>
    </row>
    <row r="102" spans="1:28" ht="14.25" customHeight="1">
      <c r="A102" s="11"/>
      <c r="B102" s="266" t="s">
        <v>35</v>
      </c>
      <c r="C102" s="266"/>
      <c r="D102" s="266"/>
      <c r="E102" s="266"/>
      <c r="F102" s="266"/>
      <c r="G102" s="266"/>
      <c r="H102" s="266"/>
      <c r="I102" s="266"/>
      <c r="J102" s="267"/>
      <c r="K102" s="26">
        <v>133</v>
      </c>
      <c r="L102" s="27">
        <v>800</v>
      </c>
      <c r="M102" s="28">
        <v>8</v>
      </c>
      <c r="N102" s="28">
        <v>0</v>
      </c>
      <c r="O102" s="81">
        <v>0</v>
      </c>
      <c r="P102" s="29">
        <v>0</v>
      </c>
      <c r="Q102" s="30"/>
      <c r="R102" s="31">
        <v>0</v>
      </c>
      <c r="S102" s="260"/>
      <c r="T102" s="260"/>
      <c r="U102" s="260"/>
      <c r="V102" s="260"/>
      <c r="W102" s="32">
        <v>0</v>
      </c>
      <c r="X102" s="33">
        <v>0</v>
      </c>
      <c r="Y102" s="73">
        <f>Y103</f>
        <v>3830703</v>
      </c>
      <c r="Z102" s="73">
        <f>Z103</f>
        <v>3690703</v>
      </c>
      <c r="AA102" s="95">
        <f>AA103</f>
        <v>3677300</v>
      </c>
      <c r="AB102" s="14" t="s">
        <v>1</v>
      </c>
    </row>
    <row r="103" spans="1:28" ht="38.25" customHeight="1">
      <c r="A103" s="11"/>
      <c r="B103" s="51"/>
      <c r="C103" s="52"/>
      <c r="D103" s="264" t="s">
        <v>5</v>
      </c>
      <c r="E103" s="264"/>
      <c r="F103" s="264"/>
      <c r="G103" s="264"/>
      <c r="H103" s="264"/>
      <c r="I103" s="264"/>
      <c r="J103" s="265"/>
      <c r="K103" s="26">
        <v>133</v>
      </c>
      <c r="L103" s="27">
        <v>801</v>
      </c>
      <c r="M103" s="28">
        <v>8</v>
      </c>
      <c r="N103" s="28">
        <v>1</v>
      </c>
      <c r="O103" s="81">
        <v>0</v>
      </c>
      <c r="P103" s="29">
        <v>0</v>
      </c>
      <c r="Q103" s="30"/>
      <c r="R103" s="31">
        <v>0</v>
      </c>
      <c r="S103" s="260"/>
      <c r="T103" s="260"/>
      <c r="U103" s="260"/>
      <c r="V103" s="260"/>
      <c r="W103" s="32">
        <v>0</v>
      </c>
      <c r="X103" s="33">
        <v>0</v>
      </c>
      <c r="Y103" s="73">
        <f>Y106</f>
        <v>3830703</v>
      </c>
      <c r="Z103" s="73">
        <f>Z106</f>
        <v>3690703</v>
      </c>
      <c r="AA103" s="95">
        <f>AA106</f>
        <v>3677300</v>
      </c>
      <c r="AB103" s="14"/>
    </row>
    <row r="104" spans="1:28" ht="57.75" customHeight="1">
      <c r="A104" s="11"/>
      <c r="B104" s="198"/>
      <c r="C104" s="52"/>
      <c r="D104" s="196"/>
      <c r="E104" s="197"/>
      <c r="F104" s="196"/>
      <c r="G104" s="196"/>
      <c r="H104" s="196"/>
      <c r="I104" s="196"/>
      <c r="J104" s="206" t="s">
        <v>72</v>
      </c>
      <c r="K104" s="26">
        <v>133</v>
      </c>
      <c r="L104" s="27"/>
      <c r="M104" s="28">
        <v>8</v>
      </c>
      <c r="N104" s="28">
        <v>1</v>
      </c>
      <c r="O104" s="80">
        <v>6300000000</v>
      </c>
      <c r="P104" s="29">
        <v>0</v>
      </c>
      <c r="Q104" s="30"/>
      <c r="R104" s="31"/>
      <c r="S104" s="195"/>
      <c r="T104" s="195"/>
      <c r="U104" s="195"/>
      <c r="V104" s="195"/>
      <c r="W104" s="32"/>
      <c r="X104" s="33"/>
      <c r="Y104" s="73">
        <f>Y106</f>
        <v>3830703</v>
      </c>
      <c r="Z104" s="73">
        <f>Z106</f>
        <v>3690703</v>
      </c>
      <c r="AA104" s="95">
        <f>AA106</f>
        <v>3677300</v>
      </c>
      <c r="AB104" s="14"/>
    </row>
    <row r="105" spans="1:28" ht="33" customHeight="1">
      <c r="A105" s="11"/>
      <c r="B105" s="227"/>
      <c r="C105" s="52"/>
      <c r="D105" s="228"/>
      <c r="E105" s="229"/>
      <c r="F105" s="228"/>
      <c r="G105" s="228"/>
      <c r="H105" s="228"/>
      <c r="I105" s="228"/>
      <c r="J105" s="224" t="s">
        <v>82</v>
      </c>
      <c r="K105" s="26">
        <v>133</v>
      </c>
      <c r="L105" s="27"/>
      <c r="M105" s="28">
        <v>8</v>
      </c>
      <c r="N105" s="28">
        <v>1</v>
      </c>
      <c r="O105" s="80">
        <v>6340000000</v>
      </c>
      <c r="P105" s="29">
        <v>0</v>
      </c>
      <c r="Q105" s="30"/>
      <c r="R105" s="31"/>
      <c r="S105" s="221"/>
      <c r="T105" s="221"/>
      <c r="U105" s="221"/>
      <c r="V105" s="221"/>
      <c r="W105" s="32"/>
      <c r="X105" s="33"/>
      <c r="Y105" s="73">
        <f>Y106</f>
        <v>3830703</v>
      </c>
      <c r="Z105" s="73">
        <f>Z106</f>
        <v>3690703</v>
      </c>
      <c r="AA105" s="95">
        <f>AA106</f>
        <v>3677300</v>
      </c>
      <c r="AB105" s="14"/>
    </row>
    <row r="106" spans="1:28" ht="43.5" customHeight="1">
      <c r="A106" s="11"/>
      <c r="B106" s="51"/>
      <c r="C106" s="55"/>
      <c r="D106" s="53"/>
      <c r="E106" s="57"/>
      <c r="F106" s="255" t="s">
        <v>73</v>
      </c>
      <c r="G106" s="256"/>
      <c r="H106" s="256"/>
      <c r="I106" s="256"/>
      <c r="J106" s="257"/>
      <c r="K106" s="40">
        <v>133</v>
      </c>
      <c r="L106" s="27">
        <v>801</v>
      </c>
      <c r="M106" s="41">
        <v>8</v>
      </c>
      <c r="N106" s="41">
        <v>1</v>
      </c>
      <c r="O106" s="80">
        <v>6340400000</v>
      </c>
      <c r="P106" s="42">
        <v>0</v>
      </c>
      <c r="Q106" s="30"/>
      <c r="R106" s="31">
        <v>0</v>
      </c>
      <c r="S106" s="247"/>
      <c r="T106" s="247"/>
      <c r="U106" s="247"/>
      <c r="V106" s="247"/>
      <c r="W106" s="32">
        <v>0</v>
      </c>
      <c r="X106" s="33">
        <v>0</v>
      </c>
      <c r="Y106" s="72">
        <f>Y107+Y109+Y113</f>
        <v>3830703</v>
      </c>
      <c r="Z106" s="72">
        <f>Z107+Z109</f>
        <v>3690703</v>
      </c>
      <c r="AA106" s="98">
        <f>AA107+AA109</f>
        <v>3677300</v>
      </c>
      <c r="AB106" s="14" t="s">
        <v>1</v>
      </c>
    </row>
    <row r="107" spans="1:28" ht="147.75" customHeight="1">
      <c r="A107" s="11"/>
      <c r="B107" s="51"/>
      <c r="C107" s="55"/>
      <c r="D107" s="53"/>
      <c r="E107" s="57"/>
      <c r="F107" s="168"/>
      <c r="G107" s="167"/>
      <c r="H107" s="167"/>
      <c r="I107" s="167"/>
      <c r="J107" s="200" t="s">
        <v>91</v>
      </c>
      <c r="K107" s="40">
        <v>133</v>
      </c>
      <c r="L107" s="27">
        <v>801</v>
      </c>
      <c r="M107" s="41">
        <v>8</v>
      </c>
      <c r="N107" s="41">
        <v>1</v>
      </c>
      <c r="O107" s="80" t="str">
        <f>O108</f>
        <v>63404Т0080</v>
      </c>
      <c r="P107" s="42">
        <v>0</v>
      </c>
      <c r="Q107" s="30"/>
      <c r="R107" s="31"/>
      <c r="S107" s="64"/>
      <c r="T107" s="64"/>
      <c r="U107" s="64"/>
      <c r="V107" s="64"/>
      <c r="W107" s="32"/>
      <c r="X107" s="33"/>
      <c r="Y107" s="72">
        <f>Y108</f>
        <v>2981600</v>
      </c>
      <c r="Z107" s="72">
        <f>Z108</f>
        <v>3677300</v>
      </c>
      <c r="AA107" s="86">
        <f>AA108</f>
        <v>3677300</v>
      </c>
      <c r="AB107" s="14"/>
    </row>
    <row r="108" spans="1:28" ht="34.5" customHeight="1">
      <c r="A108" s="11"/>
      <c r="B108" s="51"/>
      <c r="C108" s="55"/>
      <c r="D108" s="53"/>
      <c r="E108" s="56"/>
      <c r="F108" s="168"/>
      <c r="G108" s="256" t="s">
        <v>4</v>
      </c>
      <c r="H108" s="256"/>
      <c r="I108" s="256"/>
      <c r="J108" s="257"/>
      <c r="K108" s="40">
        <v>133</v>
      </c>
      <c r="L108" s="27">
        <v>801</v>
      </c>
      <c r="M108" s="41">
        <v>8</v>
      </c>
      <c r="N108" s="41">
        <v>1</v>
      </c>
      <c r="O108" s="202" t="s">
        <v>90</v>
      </c>
      <c r="P108" s="42" t="s">
        <v>3</v>
      </c>
      <c r="Q108" s="30"/>
      <c r="R108" s="31">
        <v>10000</v>
      </c>
      <c r="S108" s="247"/>
      <c r="T108" s="247"/>
      <c r="U108" s="247"/>
      <c r="V108" s="247"/>
      <c r="W108" s="32">
        <v>0</v>
      </c>
      <c r="X108" s="33">
        <v>0</v>
      </c>
      <c r="Y108" s="72">
        <v>2981600</v>
      </c>
      <c r="Z108" s="72">
        <v>3677300</v>
      </c>
      <c r="AA108" s="98">
        <v>3677300</v>
      </c>
      <c r="AB108" s="14" t="s">
        <v>1</v>
      </c>
    </row>
    <row r="109" spans="1:28" ht="59.25" customHeight="1">
      <c r="A109" s="11"/>
      <c r="B109" s="51"/>
      <c r="C109" s="55"/>
      <c r="D109" s="53"/>
      <c r="E109" s="57"/>
      <c r="F109" s="168"/>
      <c r="G109" s="167"/>
      <c r="H109" s="167"/>
      <c r="I109" s="167"/>
      <c r="J109" s="200" t="s">
        <v>81</v>
      </c>
      <c r="K109" s="40">
        <v>133</v>
      </c>
      <c r="L109" s="27">
        <v>801</v>
      </c>
      <c r="M109" s="41">
        <v>8</v>
      </c>
      <c r="N109" s="41">
        <v>1</v>
      </c>
      <c r="O109" s="80">
        <v>6340495220</v>
      </c>
      <c r="P109" s="42">
        <v>0</v>
      </c>
      <c r="Q109" s="30"/>
      <c r="R109" s="31"/>
      <c r="S109" s="64"/>
      <c r="T109" s="64"/>
      <c r="U109" s="64"/>
      <c r="V109" s="64"/>
      <c r="W109" s="32"/>
      <c r="X109" s="33"/>
      <c r="Y109" s="72">
        <f>Y110</f>
        <v>153403</v>
      </c>
      <c r="Z109" s="72">
        <f>Z110</f>
        <v>13403</v>
      </c>
      <c r="AA109" s="86">
        <f>AA110</f>
        <v>0</v>
      </c>
      <c r="AB109" s="14"/>
    </row>
    <row r="110" spans="1:28" ht="56.25" customHeight="1">
      <c r="A110" s="11"/>
      <c r="B110" s="51"/>
      <c r="C110" s="55"/>
      <c r="D110" s="53"/>
      <c r="E110" s="57"/>
      <c r="F110" s="255" t="s">
        <v>63</v>
      </c>
      <c r="G110" s="256"/>
      <c r="H110" s="256"/>
      <c r="I110" s="256"/>
      <c r="J110" s="257"/>
      <c r="K110" s="40">
        <v>133</v>
      </c>
      <c r="L110" s="27">
        <v>801</v>
      </c>
      <c r="M110" s="41">
        <v>8</v>
      </c>
      <c r="N110" s="41">
        <v>1</v>
      </c>
      <c r="O110" s="80">
        <v>6340495220</v>
      </c>
      <c r="P110" s="42">
        <v>240</v>
      </c>
      <c r="Q110" s="30"/>
      <c r="R110" s="31">
        <v>0</v>
      </c>
      <c r="S110" s="247"/>
      <c r="T110" s="247"/>
      <c r="U110" s="247"/>
      <c r="V110" s="247"/>
      <c r="W110" s="32">
        <v>0</v>
      </c>
      <c r="X110" s="33">
        <v>0</v>
      </c>
      <c r="Y110" s="72">
        <f>Y111+Y112</f>
        <v>153403</v>
      </c>
      <c r="Z110" s="72">
        <f>Z111+Z112</f>
        <v>13403</v>
      </c>
      <c r="AA110" s="98">
        <f>AA111+AA112</f>
        <v>0</v>
      </c>
      <c r="AB110" s="14"/>
    </row>
    <row r="111" spans="1:28" ht="34.5" customHeight="1" thickBot="1">
      <c r="A111" s="111"/>
      <c r="B111" s="58"/>
      <c r="C111" s="59"/>
      <c r="D111" s="60"/>
      <c r="E111" s="61"/>
      <c r="F111" s="169"/>
      <c r="G111" s="256" t="s">
        <v>53</v>
      </c>
      <c r="H111" s="256"/>
      <c r="I111" s="256"/>
      <c r="J111" s="257"/>
      <c r="K111" s="40">
        <v>133</v>
      </c>
      <c r="L111" s="27">
        <v>801</v>
      </c>
      <c r="M111" s="41">
        <v>8</v>
      </c>
      <c r="N111" s="41">
        <v>1</v>
      </c>
      <c r="O111" s="80">
        <v>6340495220</v>
      </c>
      <c r="P111" s="42">
        <v>244</v>
      </c>
      <c r="Q111" s="30"/>
      <c r="R111" s="31">
        <v>10000</v>
      </c>
      <c r="S111" s="247"/>
      <c r="T111" s="247"/>
      <c r="U111" s="247"/>
      <c r="V111" s="247"/>
      <c r="W111" s="32">
        <v>0</v>
      </c>
      <c r="X111" s="33">
        <v>0</v>
      </c>
      <c r="Y111" s="72">
        <v>93403</v>
      </c>
      <c r="Z111" s="72">
        <v>3403</v>
      </c>
      <c r="AA111" s="98">
        <v>0</v>
      </c>
      <c r="AB111" s="14"/>
    </row>
    <row r="112" spans="1:28" ht="34.5" customHeight="1" thickBot="1">
      <c r="A112" s="111"/>
      <c r="B112" s="112"/>
      <c r="C112" s="113"/>
      <c r="D112" s="114"/>
      <c r="E112" s="115"/>
      <c r="F112" s="170"/>
      <c r="G112" s="171"/>
      <c r="H112" s="171"/>
      <c r="I112" s="171"/>
      <c r="J112" s="168" t="s">
        <v>52</v>
      </c>
      <c r="K112" s="40">
        <v>133</v>
      </c>
      <c r="L112" s="27"/>
      <c r="M112" s="41">
        <v>8</v>
      </c>
      <c r="N112" s="41">
        <v>1</v>
      </c>
      <c r="O112" s="80">
        <v>6340495220</v>
      </c>
      <c r="P112" s="42">
        <v>247</v>
      </c>
      <c r="Q112" s="30"/>
      <c r="R112" s="31"/>
      <c r="S112" s="134"/>
      <c r="T112" s="134"/>
      <c r="U112" s="134"/>
      <c r="V112" s="134"/>
      <c r="W112" s="32"/>
      <c r="X112" s="33"/>
      <c r="Y112" s="72">
        <v>60000</v>
      </c>
      <c r="Z112" s="72">
        <v>10000</v>
      </c>
      <c r="AA112" s="98">
        <v>0</v>
      </c>
      <c r="AB112" s="14"/>
    </row>
    <row r="113" spans="1:28" ht="84.75" customHeight="1" thickBot="1">
      <c r="A113" s="111"/>
      <c r="B113" s="112"/>
      <c r="C113" s="113"/>
      <c r="D113" s="114"/>
      <c r="E113" s="115"/>
      <c r="F113" s="170"/>
      <c r="G113" s="171"/>
      <c r="H113" s="171"/>
      <c r="I113" s="171"/>
      <c r="J113" s="200" t="s">
        <v>89</v>
      </c>
      <c r="K113" s="40">
        <v>133</v>
      </c>
      <c r="L113" s="27"/>
      <c r="M113" s="41">
        <v>8</v>
      </c>
      <c r="N113" s="41">
        <v>1</v>
      </c>
      <c r="O113" s="80" t="str">
        <f>O114</f>
        <v>63404Т0090</v>
      </c>
      <c r="P113" s="42">
        <v>0</v>
      </c>
      <c r="Q113" s="30"/>
      <c r="R113" s="31"/>
      <c r="S113" s="159"/>
      <c r="T113" s="159"/>
      <c r="U113" s="159"/>
      <c r="V113" s="159"/>
      <c r="W113" s="32"/>
      <c r="X113" s="33"/>
      <c r="Y113" s="72">
        <f>Y114</f>
        <v>695700</v>
      </c>
      <c r="Z113" s="72">
        <f>Z114</f>
        <v>0</v>
      </c>
      <c r="AA113" s="98">
        <f>AA114</f>
        <v>0</v>
      </c>
      <c r="AB113" s="14"/>
    </row>
    <row r="114" spans="1:28" ht="22.5" customHeight="1" thickBot="1">
      <c r="A114" s="111"/>
      <c r="B114" s="112"/>
      <c r="C114" s="113"/>
      <c r="D114" s="114"/>
      <c r="E114" s="115"/>
      <c r="F114" s="170"/>
      <c r="G114" s="171"/>
      <c r="H114" s="171"/>
      <c r="I114" s="171"/>
      <c r="J114" s="168" t="s">
        <v>4</v>
      </c>
      <c r="K114" s="40">
        <v>133</v>
      </c>
      <c r="L114" s="27"/>
      <c r="M114" s="41">
        <v>8</v>
      </c>
      <c r="N114" s="41">
        <v>1</v>
      </c>
      <c r="O114" s="202" t="s">
        <v>86</v>
      </c>
      <c r="P114" s="42">
        <v>540</v>
      </c>
      <c r="Q114" s="30"/>
      <c r="R114" s="31"/>
      <c r="S114" s="159"/>
      <c r="T114" s="159"/>
      <c r="U114" s="159"/>
      <c r="V114" s="159"/>
      <c r="W114" s="32"/>
      <c r="X114" s="33"/>
      <c r="Y114" s="72">
        <v>695700</v>
      </c>
      <c r="Z114" s="72">
        <v>0</v>
      </c>
      <c r="AA114" s="98">
        <v>0</v>
      </c>
      <c r="AB114" s="14"/>
    </row>
    <row r="115" spans="1:28" ht="18" customHeight="1" thickBot="1">
      <c r="A115" s="111"/>
      <c r="B115" s="112"/>
      <c r="C115" s="113"/>
      <c r="D115" s="114"/>
      <c r="E115" s="115"/>
      <c r="F115" s="115"/>
      <c r="G115" s="116"/>
      <c r="H115" s="116"/>
      <c r="I115" s="116"/>
      <c r="J115" s="123" t="s">
        <v>65</v>
      </c>
      <c r="K115" s="26">
        <v>133</v>
      </c>
      <c r="L115" s="118"/>
      <c r="M115" s="124">
        <v>10</v>
      </c>
      <c r="N115" s="124">
        <v>0</v>
      </c>
      <c r="O115" s="81">
        <v>0</v>
      </c>
      <c r="P115" s="29">
        <v>0</v>
      </c>
      <c r="Q115" s="40"/>
      <c r="R115" s="121"/>
      <c r="S115" s="102"/>
      <c r="T115" s="102"/>
      <c r="U115" s="102"/>
      <c r="V115" s="102"/>
      <c r="W115" s="102"/>
      <c r="X115" s="122"/>
      <c r="Y115" s="125">
        <f>Y116</f>
        <v>100000</v>
      </c>
      <c r="Z115" s="125">
        <f>Z116</f>
        <v>0</v>
      </c>
      <c r="AA115" s="99">
        <f>AA116</f>
        <v>0</v>
      </c>
      <c r="AB115" s="14"/>
    </row>
    <row r="116" spans="1:28" ht="25.5" customHeight="1" thickBot="1">
      <c r="A116" s="111"/>
      <c r="B116" s="112"/>
      <c r="C116" s="113"/>
      <c r="D116" s="114"/>
      <c r="E116" s="115"/>
      <c r="F116" s="115"/>
      <c r="G116" s="116"/>
      <c r="H116" s="116"/>
      <c r="I116" s="116"/>
      <c r="J116" s="43" t="s">
        <v>42</v>
      </c>
      <c r="K116" s="26">
        <v>133</v>
      </c>
      <c r="L116" s="118"/>
      <c r="M116" s="124">
        <v>10</v>
      </c>
      <c r="N116" s="124">
        <v>1</v>
      </c>
      <c r="O116" s="81">
        <v>0</v>
      </c>
      <c r="P116" s="29">
        <v>0</v>
      </c>
      <c r="Q116" s="40"/>
      <c r="R116" s="121"/>
      <c r="S116" s="102"/>
      <c r="T116" s="102"/>
      <c r="U116" s="102"/>
      <c r="V116" s="102"/>
      <c r="W116" s="102"/>
      <c r="X116" s="122"/>
      <c r="Y116" s="125">
        <f>Y119</f>
        <v>100000</v>
      </c>
      <c r="Z116" s="125">
        <f>Z119</f>
        <v>0</v>
      </c>
      <c r="AA116" s="99">
        <f>AA119</f>
        <v>0</v>
      </c>
      <c r="AB116" s="14"/>
    </row>
    <row r="117" spans="1:28" ht="66" customHeight="1">
      <c r="A117" s="111"/>
      <c r="B117" s="126"/>
      <c r="C117" s="127"/>
      <c r="D117" s="128"/>
      <c r="E117" s="129"/>
      <c r="F117" s="129"/>
      <c r="G117" s="116"/>
      <c r="H117" s="116"/>
      <c r="I117" s="116"/>
      <c r="J117" s="233" t="s">
        <v>68</v>
      </c>
      <c r="K117" s="26">
        <v>133</v>
      </c>
      <c r="L117" s="118"/>
      <c r="M117" s="124">
        <v>10</v>
      </c>
      <c r="N117" s="124">
        <v>1</v>
      </c>
      <c r="O117" s="120">
        <v>6300000000</v>
      </c>
      <c r="P117" s="29">
        <v>0</v>
      </c>
      <c r="Q117" s="40"/>
      <c r="R117" s="121"/>
      <c r="S117" s="194"/>
      <c r="T117" s="194"/>
      <c r="U117" s="194"/>
      <c r="V117" s="194"/>
      <c r="W117" s="194"/>
      <c r="X117" s="122"/>
      <c r="Y117" s="125">
        <f>Y119</f>
        <v>100000</v>
      </c>
      <c r="Z117" s="125">
        <f>Z119</f>
        <v>0</v>
      </c>
      <c r="AA117" s="99">
        <f>AA119</f>
        <v>0</v>
      </c>
      <c r="AB117" s="14"/>
    </row>
    <row r="118" spans="1:28" ht="28.5" customHeight="1">
      <c r="A118" s="111"/>
      <c r="B118" s="126"/>
      <c r="C118" s="127"/>
      <c r="D118" s="128"/>
      <c r="E118" s="129"/>
      <c r="F118" s="129"/>
      <c r="G118" s="116"/>
      <c r="H118" s="116"/>
      <c r="I118" s="116"/>
      <c r="J118" s="224" t="s">
        <v>82</v>
      </c>
      <c r="K118" s="26">
        <v>133</v>
      </c>
      <c r="L118" s="118"/>
      <c r="M118" s="124">
        <v>10</v>
      </c>
      <c r="N118" s="124">
        <v>1</v>
      </c>
      <c r="O118" s="120">
        <v>6340000000</v>
      </c>
      <c r="P118" s="29">
        <v>0</v>
      </c>
      <c r="Q118" s="40"/>
      <c r="R118" s="121"/>
      <c r="S118" s="222"/>
      <c r="T118" s="222"/>
      <c r="U118" s="222"/>
      <c r="V118" s="222"/>
      <c r="W118" s="222"/>
      <c r="X118" s="122"/>
      <c r="Y118" s="125">
        <f>Y119</f>
        <v>100000</v>
      </c>
      <c r="Z118" s="125">
        <f>Z119</f>
        <v>0</v>
      </c>
      <c r="AA118" s="99">
        <f>AA119</f>
        <v>0</v>
      </c>
      <c r="AB118" s="14"/>
    </row>
    <row r="119" spans="1:28" ht="24" customHeight="1">
      <c r="A119" s="111"/>
      <c r="B119" s="126"/>
      <c r="C119" s="127"/>
      <c r="D119" s="128"/>
      <c r="E119" s="129"/>
      <c r="F119" s="129"/>
      <c r="G119" s="116"/>
      <c r="H119" s="116"/>
      <c r="I119" s="116"/>
      <c r="J119" s="164" t="s">
        <v>67</v>
      </c>
      <c r="K119" s="40">
        <v>133</v>
      </c>
      <c r="L119" s="118"/>
      <c r="M119" s="119">
        <v>10</v>
      </c>
      <c r="N119" s="119">
        <v>1</v>
      </c>
      <c r="O119" s="120">
        <v>6340500000</v>
      </c>
      <c r="P119" s="42">
        <v>0</v>
      </c>
      <c r="Q119" s="40"/>
      <c r="R119" s="121"/>
      <c r="S119" s="159"/>
      <c r="T119" s="159"/>
      <c r="U119" s="159"/>
      <c r="V119" s="159"/>
      <c r="W119" s="159"/>
      <c r="X119" s="122"/>
      <c r="Y119" s="86">
        <f t="shared" ref="Y119:AA121" si="12">Y120</f>
        <v>100000</v>
      </c>
      <c r="Z119" s="86">
        <f t="shared" si="12"/>
        <v>0</v>
      </c>
      <c r="AA119" s="98">
        <f t="shared" si="12"/>
        <v>0</v>
      </c>
      <c r="AB119" s="14" t="s">
        <v>1</v>
      </c>
    </row>
    <row r="120" spans="1:28" ht="24" customHeight="1">
      <c r="A120" s="111"/>
      <c r="B120" s="126"/>
      <c r="C120" s="127"/>
      <c r="D120" s="128"/>
      <c r="E120" s="129"/>
      <c r="F120" s="129"/>
      <c r="G120" s="116"/>
      <c r="H120" s="116"/>
      <c r="I120" s="116"/>
      <c r="J120" s="164" t="s">
        <v>88</v>
      </c>
      <c r="K120" s="40">
        <v>133</v>
      </c>
      <c r="L120" s="118"/>
      <c r="M120" s="119">
        <v>10</v>
      </c>
      <c r="N120" s="119">
        <v>1</v>
      </c>
      <c r="O120" s="120">
        <v>6340525050</v>
      </c>
      <c r="P120" s="42">
        <v>0</v>
      </c>
      <c r="Q120" s="40"/>
      <c r="R120" s="121"/>
      <c r="S120" s="102"/>
      <c r="T120" s="102"/>
      <c r="U120" s="102"/>
      <c r="V120" s="102"/>
      <c r="W120" s="102"/>
      <c r="X120" s="122"/>
      <c r="Y120" s="86">
        <f>Y121</f>
        <v>100000</v>
      </c>
      <c r="Z120" s="86">
        <f>Z121</f>
        <v>0</v>
      </c>
      <c r="AA120" s="98">
        <f>AA121</f>
        <v>0</v>
      </c>
      <c r="AB120" s="14"/>
    </row>
    <row r="121" spans="1:28" ht="27.75" customHeight="1">
      <c r="A121" s="130"/>
      <c r="B121" s="165"/>
      <c r="C121" s="127"/>
      <c r="D121" s="128"/>
      <c r="E121" s="129"/>
      <c r="F121" s="129"/>
      <c r="G121" s="116"/>
      <c r="H121" s="116"/>
      <c r="I121" s="116"/>
      <c r="J121" s="164" t="s">
        <v>43</v>
      </c>
      <c r="K121" s="40">
        <v>133</v>
      </c>
      <c r="L121" s="118"/>
      <c r="M121" s="119">
        <v>10</v>
      </c>
      <c r="N121" s="119">
        <v>1</v>
      </c>
      <c r="O121" s="120">
        <v>6340525050</v>
      </c>
      <c r="P121" s="42">
        <v>310</v>
      </c>
      <c r="Q121" s="40"/>
      <c r="R121" s="121"/>
      <c r="S121" s="162"/>
      <c r="T121" s="162"/>
      <c r="U121" s="162"/>
      <c r="V121" s="162"/>
      <c r="W121" s="162"/>
      <c r="X121" s="122"/>
      <c r="Y121" s="86">
        <f t="shared" si="12"/>
        <v>100000</v>
      </c>
      <c r="Z121" s="86">
        <f t="shared" si="12"/>
        <v>0</v>
      </c>
      <c r="AA121" s="98">
        <f t="shared" si="12"/>
        <v>0</v>
      </c>
      <c r="AB121" s="5" t="s">
        <v>1</v>
      </c>
    </row>
    <row r="122" spans="1:28" ht="41.25" customHeight="1">
      <c r="A122" s="8"/>
      <c r="B122" s="131"/>
      <c r="C122" s="55"/>
      <c r="D122" s="105"/>
      <c r="E122" s="103"/>
      <c r="F122" s="103"/>
      <c r="G122" s="104"/>
      <c r="H122" s="104"/>
      <c r="I122" s="104"/>
      <c r="J122" s="163" t="s">
        <v>59</v>
      </c>
      <c r="K122" s="40">
        <v>133</v>
      </c>
      <c r="L122" s="118"/>
      <c r="M122" s="119">
        <v>10</v>
      </c>
      <c r="N122" s="119">
        <v>1</v>
      </c>
      <c r="O122" s="120">
        <v>6340525050</v>
      </c>
      <c r="P122" s="42">
        <v>312</v>
      </c>
      <c r="Q122" s="40"/>
      <c r="R122" s="121"/>
      <c r="S122" s="102"/>
      <c r="T122" s="102"/>
      <c r="U122" s="102"/>
      <c r="V122" s="102"/>
      <c r="W122" s="102"/>
      <c r="X122" s="122"/>
      <c r="Y122" s="86">
        <v>100000</v>
      </c>
      <c r="Z122" s="86">
        <v>0</v>
      </c>
      <c r="AA122" s="98">
        <v>0</v>
      </c>
      <c r="AB122" s="4" t="s">
        <v>1</v>
      </c>
    </row>
    <row r="123" spans="1:28" ht="12.75" customHeight="1" thickBot="1">
      <c r="A123" s="8"/>
      <c r="B123" s="62"/>
      <c r="C123" s="63"/>
      <c r="D123" s="63"/>
      <c r="E123" s="63"/>
      <c r="F123" s="63"/>
      <c r="G123" s="63"/>
      <c r="H123" s="63"/>
      <c r="I123" s="63"/>
      <c r="J123" s="176" t="s">
        <v>27</v>
      </c>
      <c r="K123" s="177"/>
      <c r="L123" s="178">
        <v>0</v>
      </c>
      <c r="M123" s="177"/>
      <c r="N123" s="177"/>
      <c r="O123" s="179"/>
      <c r="P123" s="179"/>
      <c r="Q123" s="180"/>
      <c r="R123" s="181">
        <v>10000</v>
      </c>
      <c r="S123" s="175"/>
      <c r="T123" s="175"/>
      <c r="U123" s="175"/>
      <c r="V123" s="175"/>
      <c r="W123" s="175">
        <v>0</v>
      </c>
      <c r="X123" s="182">
        <v>0</v>
      </c>
      <c r="Y123" s="125">
        <f>Y13</f>
        <v>9163541.1999999993</v>
      </c>
      <c r="Z123" s="125">
        <f>Z13+Z12</f>
        <v>8656990.2599999998</v>
      </c>
      <c r="AA123" s="95">
        <f>AA13+AA12</f>
        <v>9140171.1099999994</v>
      </c>
      <c r="AB123" s="2"/>
    </row>
    <row r="124" spans="1:28" ht="12.75" customHeight="1">
      <c r="A124" s="8"/>
      <c r="B124" s="44"/>
      <c r="C124" s="44"/>
      <c r="D124" s="44"/>
      <c r="E124" s="44"/>
      <c r="F124" s="44"/>
      <c r="G124" s="44"/>
      <c r="H124" s="44"/>
      <c r="I124" s="44"/>
      <c r="J124" s="44"/>
      <c r="K124" s="45"/>
      <c r="L124" s="45"/>
      <c r="M124" s="45"/>
      <c r="N124" s="45"/>
      <c r="O124" s="46"/>
      <c r="P124" s="46"/>
      <c r="Q124" s="45"/>
      <c r="R124" s="47"/>
      <c r="S124" s="48"/>
      <c r="T124" s="48"/>
      <c r="U124" s="48"/>
      <c r="V124" s="48"/>
      <c r="W124" s="48"/>
      <c r="X124" s="47"/>
      <c r="Y124" s="47"/>
      <c r="Z124" s="47"/>
      <c r="AA124" s="47"/>
    </row>
    <row r="125" spans="1:28" ht="12.75" customHeight="1">
      <c r="A125" s="8"/>
      <c r="B125" s="49"/>
      <c r="C125" s="49"/>
      <c r="D125" s="49"/>
      <c r="E125" s="49"/>
      <c r="F125" s="49"/>
      <c r="G125" s="49"/>
      <c r="H125" s="49"/>
      <c r="I125" s="49"/>
      <c r="J125" s="49"/>
      <c r="K125" s="18"/>
      <c r="L125" s="18"/>
      <c r="M125" s="18"/>
      <c r="N125" s="18"/>
      <c r="O125" s="50"/>
      <c r="P125" s="50"/>
      <c r="Q125" s="18"/>
      <c r="R125" s="18"/>
      <c r="S125" s="18"/>
      <c r="T125" s="18"/>
      <c r="U125" s="18"/>
      <c r="V125" s="18"/>
      <c r="W125" s="18"/>
      <c r="X125" s="19"/>
      <c r="Y125" s="19"/>
      <c r="Z125" s="19"/>
      <c r="AA125" s="19"/>
    </row>
    <row r="126" spans="1:28" ht="12.75" customHeight="1">
      <c r="A126" s="8"/>
      <c r="B126" s="49"/>
      <c r="C126" s="49"/>
      <c r="D126" s="49"/>
      <c r="E126" s="49"/>
      <c r="F126" s="49"/>
      <c r="G126" s="49"/>
      <c r="H126" s="49"/>
      <c r="I126" s="49" t="s">
        <v>0</v>
      </c>
      <c r="J126" s="49"/>
      <c r="K126" s="18"/>
      <c r="L126" s="18"/>
      <c r="M126" s="18"/>
      <c r="N126" s="18"/>
      <c r="O126" s="50"/>
      <c r="P126" s="50"/>
      <c r="Q126" s="18"/>
      <c r="R126" s="18"/>
      <c r="S126" s="19"/>
      <c r="T126" s="19"/>
      <c r="U126" s="19"/>
      <c r="V126" s="19"/>
      <c r="W126" s="19"/>
      <c r="X126" s="16"/>
      <c r="Y126" s="16"/>
      <c r="Z126" s="16"/>
      <c r="AA126" s="16"/>
    </row>
    <row r="127" spans="1:28" ht="12.75" customHeight="1">
      <c r="A127" s="8"/>
      <c r="B127" s="49"/>
      <c r="C127" s="49"/>
      <c r="D127" s="49"/>
      <c r="E127" s="49"/>
      <c r="F127" s="49"/>
      <c r="G127" s="49"/>
      <c r="H127" s="49"/>
      <c r="I127" s="49"/>
      <c r="J127" s="49"/>
      <c r="K127" s="18"/>
      <c r="L127" s="18"/>
      <c r="M127" s="18"/>
      <c r="N127" s="18"/>
      <c r="O127" s="50"/>
      <c r="P127" s="50"/>
      <c r="Q127" s="18"/>
      <c r="R127" s="18"/>
      <c r="S127" s="19"/>
      <c r="T127" s="19"/>
      <c r="U127" s="19"/>
      <c r="V127" s="19"/>
      <c r="W127" s="19"/>
      <c r="X127" s="16"/>
      <c r="Y127" s="16"/>
      <c r="Z127" s="16"/>
      <c r="AA127" s="16"/>
    </row>
    <row r="128" spans="1:28" ht="12.75" customHeight="1">
      <c r="A128" s="8"/>
      <c r="B128" s="49"/>
      <c r="C128" s="49"/>
      <c r="D128" s="49"/>
      <c r="E128" s="49"/>
      <c r="F128" s="49"/>
      <c r="G128" s="49"/>
      <c r="H128" s="49"/>
      <c r="I128" s="49" t="s">
        <v>0</v>
      </c>
      <c r="J128" s="49"/>
      <c r="K128" s="18"/>
      <c r="L128" s="18"/>
      <c r="M128" s="18"/>
      <c r="N128" s="18"/>
      <c r="O128" s="50"/>
      <c r="P128" s="50"/>
      <c r="Q128" s="18"/>
      <c r="R128" s="18"/>
      <c r="S128" s="19"/>
      <c r="T128" s="19"/>
      <c r="U128" s="19"/>
      <c r="V128" s="19"/>
      <c r="W128" s="19"/>
      <c r="X128" s="16"/>
      <c r="Y128" s="16"/>
      <c r="Z128" s="16"/>
      <c r="AA128" s="16"/>
    </row>
    <row r="129" spans="1:27" ht="12.75" customHeight="1">
      <c r="A129" s="8"/>
      <c r="B129" s="49"/>
      <c r="C129" s="49"/>
      <c r="D129" s="49"/>
      <c r="E129" s="49"/>
      <c r="F129" s="49"/>
      <c r="G129" s="49"/>
      <c r="H129" s="49"/>
      <c r="I129" s="49"/>
      <c r="J129" s="49"/>
      <c r="K129" s="18"/>
      <c r="L129" s="18"/>
      <c r="M129" s="18"/>
      <c r="N129" s="18"/>
      <c r="O129" s="50"/>
      <c r="P129" s="50"/>
      <c r="Q129" s="18"/>
      <c r="R129" s="18"/>
      <c r="S129" s="19"/>
      <c r="T129" s="19"/>
      <c r="U129" s="19"/>
      <c r="V129" s="19"/>
      <c r="W129" s="19"/>
      <c r="X129" s="16"/>
      <c r="Y129" s="16"/>
      <c r="Z129" s="16"/>
      <c r="AA129" s="16"/>
    </row>
    <row r="130" spans="1:27">
      <c r="A130" s="8"/>
      <c r="B130" s="49"/>
      <c r="C130" s="49"/>
      <c r="D130" s="49"/>
      <c r="E130" s="49"/>
      <c r="F130" s="49"/>
      <c r="G130" s="49"/>
      <c r="H130" s="49"/>
      <c r="I130" s="49"/>
      <c r="J130" s="49"/>
      <c r="K130" s="18"/>
      <c r="L130" s="18"/>
      <c r="M130" s="18"/>
      <c r="N130" s="18"/>
      <c r="O130" s="50"/>
      <c r="P130" s="50"/>
      <c r="Q130" s="18"/>
      <c r="R130" s="18"/>
      <c r="S130" s="19"/>
      <c r="T130" s="19"/>
      <c r="U130" s="19"/>
      <c r="V130" s="19"/>
      <c r="W130" s="19"/>
      <c r="X130" s="16"/>
      <c r="Y130" s="16"/>
      <c r="Z130" s="16"/>
      <c r="AA130" s="16"/>
    </row>
    <row r="131" spans="1:27">
      <c r="A131" s="8"/>
      <c r="B131" s="49"/>
      <c r="C131" s="49"/>
      <c r="D131" s="49"/>
      <c r="E131" s="49"/>
      <c r="F131" s="49"/>
      <c r="G131" s="49"/>
      <c r="H131" s="49"/>
      <c r="I131" s="49"/>
      <c r="J131" s="49"/>
      <c r="K131" s="18"/>
      <c r="L131" s="18"/>
      <c r="M131" s="18"/>
      <c r="N131" s="18"/>
      <c r="O131" s="50"/>
      <c r="P131" s="50"/>
      <c r="Q131" s="18"/>
      <c r="R131" s="18"/>
      <c r="S131" s="19"/>
      <c r="T131" s="19"/>
      <c r="U131" s="19"/>
      <c r="V131" s="19"/>
      <c r="W131" s="19"/>
      <c r="X131" s="16"/>
      <c r="Y131" s="16"/>
      <c r="Z131" s="16"/>
      <c r="AA131" s="16"/>
    </row>
    <row r="132" spans="1:27" ht="15.75">
      <c r="B132" s="9"/>
      <c r="C132" s="9"/>
      <c r="D132" s="9"/>
      <c r="E132" s="9"/>
      <c r="F132" s="9"/>
      <c r="G132" s="9"/>
      <c r="H132" s="9"/>
      <c r="I132" s="9"/>
      <c r="J132" s="9"/>
      <c r="K132" s="3"/>
      <c r="L132" s="3"/>
      <c r="M132" s="3"/>
      <c r="N132" s="3"/>
      <c r="O132" s="13"/>
      <c r="P132" s="13"/>
      <c r="Q132" s="3"/>
      <c r="R132" s="3"/>
      <c r="S132" s="2"/>
      <c r="T132" s="2"/>
      <c r="U132" s="2"/>
      <c r="V132" s="2"/>
      <c r="W132" s="2"/>
    </row>
  </sheetData>
  <mergeCells count="72">
    <mergeCell ref="Y3:AA3"/>
    <mergeCell ref="B11:J11"/>
    <mergeCell ref="B13:J13"/>
    <mergeCell ref="S13:V13"/>
    <mergeCell ref="J6:AA6"/>
    <mergeCell ref="J7:AA7"/>
    <mergeCell ref="B9:U9"/>
    <mergeCell ref="Y4:AA4"/>
    <mergeCell ref="M5:O5"/>
    <mergeCell ref="B14:J14"/>
    <mergeCell ref="S14:V14"/>
    <mergeCell ref="E26:J26"/>
    <mergeCell ref="S26:V26"/>
    <mergeCell ref="G22:J22"/>
    <mergeCell ref="S22:V22"/>
    <mergeCell ref="D15:J15"/>
    <mergeCell ref="S15:V15"/>
    <mergeCell ref="F19:J19"/>
    <mergeCell ref="S19:V19"/>
    <mergeCell ref="G69:J69"/>
    <mergeCell ref="S27:V27"/>
    <mergeCell ref="S59:V59"/>
    <mergeCell ref="G32:J32"/>
    <mergeCell ref="S32:V32"/>
    <mergeCell ref="F63:J63"/>
    <mergeCell ref="S63:V63"/>
    <mergeCell ref="D60:J60"/>
    <mergeCell ref="S60:V60"/>
    <mergeCell ref="S69:V69"/>
    <mergeCell ref="S98:V98"/>
    <mergeCell ref="G101:J101"/>
    <mergeCell ref="S101:V101"/>
    <mergeCell ref="B102:J102"/>
    <mergeCell ref="S102:V102"/>
    <mergeCell ref="F98:J98"/>
    <mergeCell ref="G111:J111"/>
    <mergeCell ref="S111:V111"/>
    <mergeCell ref="G64:J64"/>
    <mergeCell ref="S64:V64"/>
    <mergeCell ref="F110:J110"/>
    <mergeCell ref="D103:J103"/>
    <mergeCell ref="S103:V103"/>
    <mergeCell ref="D95:J95"/>
    <mergeCell ref="B94:J94"/>
    <mergeCell ref="S110:V110"/>
    <mergeCell ref="G108:J108"/>
    <mergeCell ref="S108:V108"/>
    <mergeCell ref="F106:J106"/>
    <mergeCell ref="S106:V106"/>
    <mergeCell ref="D71:J71"/>
    <mergeCell ref="S71:V71"/>
    <mergeCell ref="G92:J92"/>
    <mergeCell ref="S92:V92"/>
    <mergeCell ref="S94:V94"/>
    <mergeCell ref="S90:V90"/>
    <mergeCell ref="S95:V95"/>
    <mergeCell ref="F74:J74"/>
    <mergeCell ref="S74:V74"/>
    <mergeCell ref="F90:J90"/>
    <mergeCell ref="B85:J85"/>
    <mergeCell ref="Z2:AA2"/>
    <mergeCell ref="E89:J89"/>
    <mergeCell ref="S89:V89"/>
    <mergeCell ref="G77:J77"/>
    <mergeCell ref="S77:V77"/>
    <mergeCell ref="S85:V85"/>
    <mergeCell ref="B70:J70"/>
    <mergeCell ref="S70:V70"/>
    <mergeCell ref="S28:V28"/>
    <mergeCell ref="F27:J27"/>
    <mergeCell ref="G28:J28"/>
    <mergeCell ref="B59:J59"/>
  </mergeCells>
  <phoneticPr fontId="18" type="noConversion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2024-11-13T15:15:51Z</cp:lastPrinted>
  <dcterms:created xsi:type="dcterms:W3CDTF">2014-11-21T09:39:18Z</dcterms:created>
  <dcterms:modified xsi:type="dcterms:W3CDTF">2025-01-29T04:01:29Z</dcterms:modified>
</cp:coreProperties>
</file>